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41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<sst xmlns="http://schemas.openxmlformats.org/spreadsheetml/2006/main" count="80" uniqueCount="67">
  <si>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per ASME B31.3, paragraph 304.3.3</t>
  </si>
  <si>
    <t>Project:</t>
  </si>
  <si>
    <t>By:</t>
  </si>
  <si>
    <t>Area:</t>
  </si>
  <si>
    <t>Header:</t>
  </si>
  <si>
    <t>Branch:</t>
  </si>
  <si>
    <t>Pressure:</t>
  </si>
  <si>
    <t>corrosion:</t>
  </si>
  <si>
    <t>Materal:</t>
  </si>
  <si>
    <t>Branch No.</t>
  </si>
  <si>
    <t>Header No.</t>
  </si>
  <si>
    <t>Temperature:</t>
  </si>
  <si>
    <t>OD</t>
  </si>
  <si>
    <t>Nom. Wall</t>
  </si>
  <si>
    <t>Min. wall:</t>
  </si>
  <si>
    <r>
      <t>t</t>
    </r>
    <r>
      <rPr>
        <vertAlign val="subscript"/>
        <sz val="10"/>
        <rFont val="Arial"/>
        <family val="2"/>
      </rPr>
      <t>b</t>
    </r>
  </si>
  <si>
    <r>
      <t>t</t>
    </r>
    <r>
      <rPr>
        <vertAlign val="subscript"/>
        <sz val="10"/>
        <rFont val="Arial"/>
        <family val="2"/>
      </rPr>
      <t>h</t>
    </r>
  </si>
  <si>
    <t>% mill tol.:</t>
  </si>
  <si>
    <r>
      <t xml:space="preserve">Angle </t>
    </r>
    <r>
      <rPr>
        <i/>
        <sz val="10"/>
        <rFont val="Arial"/>
        <family val="2"/>
      </rPr>
      <t>B:</t>
    </r>
  </si>
  <si>
    <t xml:space="preserve"> </t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</si>
  <si>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</si>
  <si>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</si>
  <si>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:</t>
    </r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</si>
  <si>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</si>
  <si>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t>% Replaced:</t>
  </si>
  <si>
    <r>
      <t>Dim.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</si>
  <si>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 xml:space="preserve">          T</t>
    </r>
    <r>
      <rPr>
        <vertAlign val="subscript"/>
        <sz val="10"/>
        <rFont val="Arial"/>
        <family val="2"/>
      </rPr>
      <t>b</t>
    </r>
  </si>
  <si>
    <t xml:space="preserve">   mill tol.</t>
  </si>
  <si>
    <t xml:space="preserve">   c </t>
  </si>
  <si>
    <r>
      <t xml:space="preserve">         T</t>
    </r>
    <r>
      <rPr>
        <vertAlign val="subscript"/>
        <sz val="10"/>
        <rFont val="Arial"/>
        <family val="2"/>
      </rPr>
      <t>h</t>
    </r>
  </si>
  <si>
    <t>mill tol.</t>
  </si>
  <si>
    <t>gw</t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</si>
  <si>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</si>
  <si>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r>
      <t xml:space="preserve">           d</t>
    </r>
    <r>
      <rPr>
        <vertAlign val="subscript"/>
        <sz val="10"/>
        <rFont val="Arial"/>
        <family val="2"/>
      </rPr>
      <t>2</t>
    </r>
  </si>
  <si>
    <r>
      <t>d</t>
    </r>
    <r>
      <rPr>
        <vertAlign val="subscript"/>
        <sz val="10"/>
        <rFont val="Arial"/>
        <family val="2"/>
      </rPr>
      <t>2</t>
    </r>
  </si>
  <si>
    <t>Header</t>
  </si>
  <si>
    <t xml:space="preserve">              C</t>
  </si>
  <si>
    <t xml:space="preserve">     B</t>
  </si>
  <si>
    <r>
      <t>E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: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</si>
  <si>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:</t>
    </r>
  </si>
  <si>
    <r>
      <t xml:space="preserve">       </t>
    </r>
    <r>
      <rPr>
        <sz val="10"/>
        <color indexed="10"/>
        <rFont val="Arial"/>
        <family val="2"/>
      </rPr>
      <t>A</t>
    </r>
    <r>
      <rPr>
        <vertAlign val="subscript"/>
        <sz val="10"/>
        <color indexed="10"/>
        <rFont val="Arial"/>
        <family val="2"/>
      </rPr>
      <t>2</t>
    </r>
  </si>
  <si>
    <r>
      <t xml:space="preserve"> </t>
    </r>
    <r>
      <rPr>
        <sz val="10"/>
        <color indexed="57"/>
        <rFont val="Arial"/>
        <family val="2"/>
      </rPr>
      <t xml:space="preserve"> A</t>
    </r>
    <r>
      <rPr>
        <vertAlign val="subscript"/>
        <sz val="10"/>
        <color indexed="57"/>
        <rFont val="Arial"/>
        <family val="2"/>
      </rPr>
      <t>3</t>
    </r>
  </si>
  <si>
    <r>
      <t xml:space="preserve">        </t>
    </r>
    <r>
      <rPr>
        <sz val="10"/>
        <color indexed="48"/>
        <rFont val="Arial"/>
        <family val="2"/>
      </rPr>
      <t xml:space="preserve"> t</t>
    </r>
    <r>
      <rPr>
        <vertAlign val="subscript"/>
        <sz val="10"/>
        <color indexed="48"/>
        <rFont val="Arial"/>
        <family val="2"/>
      </rPr>
      <t>b</t>
    </r>
  </si>
  <si>
    <r>
      <t xml:space="preserve">   </t>
    </r>
    <r>
      <rPr>
        <sz val="10"/>
        <color indexed="12"/>
        <rFont val="Arial"/>
        <family val="2"/>
      </rPr>
      <t xml:space="preserve">  t</t>
    </r>
    <r>
      <rPr>
        <vertAlign val="subscript"/>
        <sz val="10"/>
        <color indexed="12"/>
        <rFont val="Arial"/>
        <family val="2"/>
      </rPr>
      <t>h</t>
    </r>
  </si>
  <si>
    <r>
      <t>S</t>
    </r>
    <r>
      <rPr>
        <sz val="10"/>
        <rFont val="Arial"/>
        <family val="0"/>
      </rPr>
      <t>:</t>
    </r>
  </si>
  <si>
    <t>S:</t>
  </si>
  <si>
    <t>y:</t>
  </si>
  <si>
    <t>ASME B31.3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</si>
  <si>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:</t>
    </r>
  </si>
  <si>
    <r>
      <t>d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;</t>
    </r>
  </si>
  <si>
    <r>
      <t>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;</t>
    </r>
  </si>
  <si>
    <r>
      <t>r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:</t>
    </r>
  </si>
  <si>
    <t>K;</t>
  </si>
  <si>
    <t>dx:</t>
  </si>
  <si>
    <r>
      <t>L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:</t>
    </r>
  </si>
  <si>
    <r>
      <t>L</t>
    </r>
    <r>
      <rPr>
        <vertAlign val="subscript"/>
        <sz val="10"/>
        <rFont val="Arial"/>
        <family val="2"/>
      </rPr>
      <t>5</t>
    </r>
  </si>
  <si>
    <r>
      <t xml:space="preserve">              d</t>
    </r>
    <r>
      <rPr>
        <vertAlign val="subscript"/>
        <sz val="10"/>
        <rFont val="Arial"/>
        <family val="2"/>
      </rPr>
      <t>x</t>
    </r>
  </si>
  <si>
    <t xml:space="preserve">  </t>
  </si>
  <si>
    <r>
      <t>r</t>
    </r>
    <r>
      <rPr>
        <vertAlign val="subscript"/>
        <sz val="10"/>
        <rFont val="Arial"/>
        <family val="2"/>
      </rPr>
      <t>x</t>
    </r>
  </si>
  <si>
    <r>
      <t xml:space="preserve">          A</t>
    </r>
    <r>
      <rPr>
        <vertAlign val="subscript"/>
        <sz val="10"/>
        <rFont val="Arial"/>
        <family val="2"/>
      </rPr>
      <t>4</t>
    </r>
  </si>
  <si>
    <r>
      <t xml:space="preserve">          T</t>
    </r>
    <r>
      <rPr>
        <vertAlign val="subscript"/>
        <sz val="10"/>
        <rFont val="Arial"/>
        <family val="2"/>
      </rPr>
      <t>x</t>
    </r>
  </si>
  <si>
    <t>NPS 12 (0.375)</t>
  </si>
  <si>
    <t>NPS 8 (0.322)</t>
  </si>
  <si>
    <t>A106-B</t>
  </si>
  <si>
    <t xml:space="preserve">     c</t>
  </si>
  <si>
    <r>
      <t xml:space="preserve">  A</t>
    </r>
    <r>
      <rPr>
        <vertAlign val="subscript"/>
        <sz val="10"/>
        <color indexed="12"/>
        <rFont val="Arial"/>
        <family val="0"/>
      </rPr>
      <t>1</t>
    </r>
  </si>
  <si>
    <t>Area Replacement Calculations for Extruded Outlet Headers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</si>
</sst>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1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57"/>
      <name val="Arial"/>
      <family val="2"/>
    </font>
    <font>
      <vertAlign val="subscript"/>
      <sz val="10"/>
      <color indexed="57"/>
      <name val="Arial"/>
      <family val="2"/>
    </font>
    <font>
      <sz val="10"/>
      <color indexed="48"/>
      <name val="Arial"/>
      <family val="2"/>
    </font>
    <font>
      <vertAlign val="subscript"/>
      <sz val="10"/>
      <color indexed="48"/>
      <name val="Arial"/>
      <family val="2"/>
    </font>
    <font>
      <sz val="10"/>
      <color indexed="46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10"/>
      <color indexed="21"/>
      <name val="Arial"/>
      <family val="0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5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/>
    </xf>
    <xf numFmtId="172" fontId="0" fillId="34" borderId="0" xfId="0" applyNumberForma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10" xfId="0" applyFill="1" applyBorder="1" applyAlignment="1">
      <alignment horizontal="right"/>
    </xf>
    <xf numFmtId="15" fontId="0" fillId="36" borderId="0" xfId="0" applyNumberFormat="1" applyFill="1" applyAlignment="1" quotePrefix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33</xdr:row>
      <xdr:rowOff>0</xdr:rowOff>
    </xdr:from>
    <xdr:to>
      <xdr:col>4</xdr:col>
      <xdr:colOff>0</xdr:colOff>
      <xdr:row>34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133475" y="5953125"/>
          <a:ext cx="1514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8</xdr:col>
      <xdr:colOff>257175</xdr:colOff>
      <xdr:row>34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867150" y="5953125"/>
          <a:ext cx="1476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57150</xdr:rowOff>
    </xdr:from>
    <xdr:to>
      <xdr:col>4</xdr:col>
      <xdr:colOff>0</xdr:colOff>
      <xdr:row>32</xdr:row>
      <xdr:rowOff>95250</xdr:rowOff>
    </xdr:to>
    <xdr:sp>
      <xdr:nvSpPr>
        <xdr:cNvPr id="3" name="Line 5"/>
        <xdr:cNvSpPr>
          <a:spLocks/>
        </xdr:cNvSpPr>
      </xdr:nvSpPr>
      <xdr:spPr>
        <a:xfrm flipV="1">
          <a:off x="2647950" y="43624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28575</xdr:rowOff>
    </xdr:from>
    <xdr:to>
      <xdr:col>6</xdr:col>
      <xdr:colOff>0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3867150" y="45339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104775</xdr:rowOff>
    </xdr:from>
    <xdr:to>
      <xdr:col>4</xdr:col>
      <xdr:colOff>0</xdr:colOff>
      <xdr:row>32</xdr:row>
      <xdr:rowOff>104775</xdr:rowOff>
    </xdr:to>
    <xdr:sp>
      <xdr:nvSpPr>
        <xdr:cNvPr id="5" name="Line 7"/>
        <xdr:cNvSpPr>
          <a:spLocks/>
        </xdr:cNvSpPr>
      </xdr:nvSpPr>
      <xdr:spPr>
        <a:xfrm flipH="1">
          <a:off x="2619375" y="58959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32</xdr:row>
      <xdr:rowOff>0</xdr:rowOff>
    </xdr:from>
    <xdr:to>
      <xdr:col>3</xdr:col>
      <xdr:colOff>561975</xdr:colOff>
      <xdr:row>32</xdr:row>
      <xdr:rowOff>104775</xdr:rowOff>
    </xdr:to>
    <xdr:sp>
      <xdr:nvSpPr>
        <xdr:cNvPr id="6" name="Line 8"/>
        <xdr:cNvSpPr>
          <a:spLocks/>
        </xdr:cNvSpPr>
      </xdr:nvSpPr>
      <xdr:spPr>
        <a:xfrm flipH="1" flipV="1">
          <a:off x="2486025" y="579120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114300</xdr:rowOff>
    </xdr:from>
    <xdr:to>
      <xdr:col>6</xdr:col>
      <xdr:colOff>38100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>
          <a:off x="3867150" y="59055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180975</xdr:rowOff>
    </xdr:from>
    <xdr:to>
      <xdr:col>6</xdr:col>
      <xdr:colOff>171450</xdr:colOff>
      <xdr:row>32</xdr:row>
      <xdr:rowOff>114300</xdr:rowOff>
    </xdr:to>
    <xdr:sp>
      <xdr:nvSpPr>
        <xdr:cNvPr id="8" name="Line 10"/>
        <xdr:cNvSpPr>
          <a:spLocks/>
        </xdr:cNvSpPr>
      </xdr:nvSpPr>
      <xdr:spPr>
        <a:xfrm flipV="1">
          <a:off x="3914775" y="57721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24</xdr:row>
      <xdr:rowOff>123825</xdr:rowOff>
    </xdr:from>
    <xdr:to>
      <xdr:col>3</xdr:col>
      <xdr:colOff>447675</xdr:colOff>
      <xdr:row>32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2486025" y="44291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171450</xdr:rowOff>
    </xdr:from>
    <xdr:to>
      <xdr:col>6</xdr:col>
      <xdr:colOff>161925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4029075" y="44767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104775</xdr:rowOff>
    </xdr:from>
    <xdr:to>
      <xdr:col>4</xdr:col>
      <xdr:colOff>0</xdr:colOff>
      <xdr:row>32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2647950" y="58959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32</xdr:row>
      <xdr:rowOff>38100</xdr:rowOff>
    </xdr:from>
    <xdr:to>
      <xdr:col>3</xdr:col>
      <xdr:colOff>447675</xdr:colOff>
      <xdr:row>32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2486025" y="5829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104775</xdr:rowOff>
    </xdr:from>
    <xdr:to>
      <xdr:col>6</xdr:col>
      <xdr:colOff>0</xdr:colOff>
      <xdr:row>33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867150" y="5895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190500</xdr:rowOff>
    </xdr:from>
    <xdr:to>
      <xdr:col>5</xdr:col>
      <xdr:colOff>0</xdr:colOff>
      <xdr:row>33</xdr:row>
      <xdr:rowOff>19050</xdr:rowOff>
    </xdr:to>
    <xdr:sp>
      <xdr:nvSpPr>
        <xdr:cNvPr id="14" name="Line 25"/>
        <xdr:cNvSpPr>
          <a:spLocks/>
        </xdr:cNvSpPr>
      </xdr:nvSpPr>
      <xdr:spPr>
        <a:xfrm flipH="1">
          <a:off x="3257550" y="38957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23</xdr:row>
      <xdr:rowOff>133350</xdr:rowOff>
    </xdr:from>
    <xdr:to>
      <xdr:col>6</xdr:col>
      <xdr:colOff>161925</xdr:colOff>
      <xdr:row>25</xdr:row>
      <xdr:rowOff>123825</xdr:rowOff>
    </xdr:to>
    <xdr:sp>
      <xdr:nvSpPr>
        <xdr:cNvPr id="15" name="Freeform 34"/>
        <xdr:cNvSpPr>
          <a:spLocks/>
        </xdr:cNvSpPr>
      </xdr:nvSpPr>
      <xdr:spPr>
        <a:xfrm>
          <a:off x="2495550" y="4238625"/>
          <a:ext cx="1533525" cy="390525"/>
        </a:xfrm>
        <a:custGeom>
          <a:pathLst>
            <a:path h="41" w="161">
              <a:moveTo>
                <a:pt x="0" y="21"/>
              </a:moveTo>
              <a:cubicBezTo>
                <a:pt x="15" y="10"/>
                <a:pt x="31" y="0"/>
                <a:pt x="44" y="1"/>
              </a:cubicBezTo>
              <a:cubicBezTo>
                <a:pt x="57" y="2"/>
                <a:pt x="68" y="20"/>
                <a:pt x="80" y="27"/>
              </a:cubicBezTo>
              <a:cubicBezTo>
                <a:pt x="92" y="34"/>
                <a:pt x="101" y="41"/>
                <a:pt x="114" y="41"/>
              </a:cubicBezTo>
              <a:cubicBezTo>
                <a:pt x="127" y="41"/>
                <a:pt x="153" y="27"/>
                <a:pt x="161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104775</xdr:rowOff>
    </xdr:from>
    <xdr:to>
      <xdr:col>6</xdr:col>
      <xdr:colOff>161925</xdr:colOff>
      <xdr:row>24</xdr:row>
      <xdr:rowOff>180975</xdr:rowOff>
    </xdr:to>
    <xdr:sp>
      <xdr:nvSpPr>
        <xdr:cNvPr id="16" name="Freeform 35"/>
        <xdr:cNvSpPr>
          <a:spLocks/>
        </xdr:cNvSpPr>
      </xdr:nvSpPr>
      <xdr:spPr>
        <a:xfrm>
          <a:off x="3257550" y="4210050"/>
          <a:ext cx="771525" cy="276225"/>
        </a:xfrm>
        <a:custGeom>
          <a:pathLst>
            <a:path h="29" w="81">
              <a:moveTo>
                <a:pt x="81" y="28"/>
              </a:moveTo>
              <a:cubicBezTo>
                <a:pt x="71" y="14"/>
                <a:pt x="62" y="0"/>
                <a:pt x="49" y="0"/>
              </a:cubicBezTo>
              <a:cubicBezTo>
                <a:pt x="36" y="0"/>
                <a:pt x="18" y="14"/>
                <a:pt x="0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24</xdr:row>
      <xdr:rowOff>9525</xdr:rowOff>
    </xdr:from>
    <xdr:to>
      <xdr:col>6</xdr:col>
      <xdr:colOff>0</xdr:colOff>
      <xdr:row>25</xdr:row>
      <xdr:rowOff>47625</xdr:rowOff>
    </xdr:to>
    <xdr:sp>
      <xdr:nvSpPr>
        <xdr:cNvPr id="17" name="Freeform 36"/>
        <xdr:cNvSpPr>
          <a:spLocks/>
        </xdr:cNvSpPr>
      </xdr:nvSpPr>
      <xdr:spPr>
        <a:xfrm>
          <a:off x="3333750" y="4314825"/>
          <a:ext cx="533400" cy="238125"/>
        </a:xfrm>
        <a:custGeom>
          <a:pathLst>
            <a:path h="25" w="56">
              <a:moveTo>
                <a:pt x="56" y="25"/>
              </a:moveTo>
              <a:cubicBezTo>
                <a:pt x="52" y="13"/>
                <a:pt x="49" y="2"/>
                <a:pt x="40" y="1"/>
              </a:cubicBezTo>
              <a:cubicBezTo>
                <a:pt x="31" y="0"/>
                <a:pt x="6" y="18"/>
                <a:pt x="0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152400</xdr:rowOff>
    </xdr:from>
    <xdr:to>
      <xdr:col>4</xdr:col>
      <xdr:colOff>133350</xdr:colOff>
      <xdr:row>29</xdr:row>
      <xdr:rowOff>152400</xdr:rowOff>
    </xdr:to>
    <xdr:sp>
      <xdr:nvSpPr>
        <xdr:cNvPr id="18" name="Line 37"/>
        <xdr:cNvSpPr>
          <a:spLocks/>
        </xdr:cNvSpPr>
      </xdr:nvSpPr>
      <xdr:spPr>
        <a:xfrm>
          <a:off x="2038350" y="5381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142875</xdr:rowOff>
    </xdr:from>
    <xdr:to>
      <xdr:col>3</xdr:col>
      <xdr:colOff>95250</xdr:colOff>
      <xdr:row>31</xdr:row>
      <xdr:rowOff>57150</xdr:rowOff>
    </xdr:to>
    <xdr:sp>
      <xdr:nvSpPr>
        <xdr:cNvPr id="19" name="Line 38"/>
        <xdr:cNvSpPr>
          <a:spLocks/>
        </xdr:cNvSpPr>
      </xdr:nvSpPr>
      <xdr:spPr>
        <a:xfrm flipV="1">
          <a:off x="2133600" y="5372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171450</xdr:rowOff>
    </xdr:from>
    <xdr:to>
      <xdr:col>3</xdr:col>
      <xdr:colOff>95250</xdr:colOff>
      <xdr:row>33</xdr:row>
      <xdr:rowOff>9525</xdr:rowOff>
    </xdr:to>
    <xdr:sp>
      <xdr:nvSpPr>
        <xdr:cNvPr id="20" name="Line 39"/>
        <xdr:cNvSpPr>
          <a:spLocks/>
        </xdr:cNvSpPr>
      </xdr:nvSpPr>
      <xdr:spPr>
        <a:xfrm>
          <a:off x="2133600" y="57626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581025</xdr:colOff>
      <xdr:row>33</xdr:row>
      <xdr:rowOff>0</xdr:rowOff>
    </xdr:to>
    <xdr:sp>
      <xdr:nvSpPr>
        <xdr:cNvPr id="21" name="Line 40"/>
        <xdr:cNvSpPr>
          <a:spLocks/>
        </xdr:cNvSpPr>
      </xdr:nvSpPr>
      <xdr:spPr>
        <a:xfrm>
          <a:off x="5391150" y="5953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34</xdr:row>
      <xdr:rowOff>0</xdr:rowOff>
    </xdr:from>
    <xdr:to>
      <xdr:col>8</xdr:col>
      <xdr:colOff>600075</xdr:colOff>
      <xdr:row>34</xdr:row>
      <xdr:rowOff>0</xdr:rowOff>
    </xdr:to>
    <xdr:sp>
      <xdr:nvSpPr>
        <xdr:cNvPr id="22" name="Line 41"/>
        <xdr:cNvSpPr>
          <a:spLocks/>
        </xdr:cNvSpPr>
      </xdr:nvSpPr>
      <xdr:spPr>
        <a:xfrm>
          <a:off x="5391150" y="6115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180975</xdr:rowOff>
    </xdr:from>
    <xdr:to>
      <xdr:col>8</xdr:col>
      <xdr:colOff>514350</xdr:colOff>
      <xdr:row>33</xdr:row>
      <xdr:rowOff>0</xdr:rowOff>
    </xdr:to>
    <xdr:sp>
      <xdr:nvSpPr>
        <xdr:cNvPr id="23" name="Line 42"/>
        <xdr:cNvSpPr>
          <a:spLocks/>
        </xdr:cNvSpPr>
      </xdr:nvSpPr>
      <xdr:spPr>
        <a:xfrm>
          <a:off x="5600700" y="5572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33</xdr:row>
      <xdr:rowOff>152400</xdr:rowOff>
    </xdr:from>
    <xdr:to>
      <xdr:col>8</xdr:col>
      <xdr:colOff>523875</xdr:colOff>
      <xdr:row>35</xdr:row>
      <xdr:rowOff>57150</xdr:rowOff>
    </xdr:to>
    <xdr:sp>
      <xdr:nvSpPr>
        <xdr:cNvPr id="24" name="Line 43"/>
        <xdr:cNvSpPr>
          <a:spLocks/>
        </xdr:cNvSpPr>
      </xdr:nvSpPr>
      <xdr:spPr>
        <a:xfrm flipV="1">
          <a:off x="5610225" y="6105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180975</xdr:rowOff>
    </xdr:from>
    <xdr:to>
      <xdr:col>8</xdr:col>
      <xdr:colOff>514350</xdr:colOff>
      <xdr:row>30</xdr:row>
      <xdr:rowOff>180975</xdr:rowOff>
    </xdr:to>
    <xdr:sp>
      <xdr:nvSpPr>
        <xdr:cNvPr id="25" name="Line 44"/>
        <xdr:cNvSpPr>
          <a:spLocks/>
        </xdr:cNvSpPr>
      </xdr:nvSpPr>
      <xdr:spPr>
        <a:xfrm>
          <a:off x="5372100" y="55721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26" name="Line 45"/>
        <xdr:cNvSpPr>
          <a:spLocks/>
        </xdr:cNvSpPr>
      </xdr:nvSpPr>
      <xdr:spPr>
        <a:xfrm>
          <a:off x="5448300" y="5410200"/>
          <a:ext cx="76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123825</xdr:rowOff>
    </xdr:from>
    <xdr:to>
      <xdr:col>6</xdr:col>
      <xdr:colOff>0</xdr:colOff>
      <xdr:row>24</xdr:row>
      <xdr:rowOff>171450</xdr:rowOff>
    </xdr:to>
    <xdr:sp>
      <xdr:nvSpPr>
        <xdr:cNvPr id="27" name="Line 48"/>
        <xdr:cNvSpPr>
          <a:spLocks/>
        </xdr:cNvSpPr>
      </xdr:nvSpPr>
      <xdr:spPr>
        <a:xfrm>
          <a:off x="3867150" y="4029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133350</xdr:rowOff>
    </xdr:from>
    <xdr:to>
      <xdr:col>6</xdr:col>
      <xdr:colOff>161925</xdr:colOff>
      <xdr:row>24</xdr:row>
      <xdr:rowOff>114300</xdr:rowOff>
    </xdr:to>
    <xdr:sp>
      <xdr:nvSpPr>
        <xdr:cNvPr id="28" name="Line 49"/>
        <xdr:cNvSpPr>
          <a:spLocks/>
        </xdr:cNvSpPr>
      </xdr:nvSpPr>
      <xdr:spPr>
        <a:xfrm flipV="1">
          <a:off x="4029075" y="4038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142875</xdr:rowOff>
    </xdr:from>
    <xdr:to>
      <xdr:col>6</xdr:col>
      <xdr:colOff>0</xdr:colOff>
      <xdr:row>22</xdr:row>
      <xdr:rowOff>142875</xdr:rowOff>
    </xdr:to>
    <xdr:sp>
      <xdr:nvSpPr>
        <xdr:cNvPr id="29" name="Line 50"/>
        <xdr:cNvSpPr>
          <a:spLocks/>
        </xdr:cNvSpPr>
      </xdr:nvSpPr>
      <xdr:spPr>
        <a:xfrm>
          <a:off x="3676650" y="4048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390525</xdr:colOff>
      <xdr:row>22</xdr:row>
      <xdr:rowOff>152400</xdr:rowOff>
    </xdr:to>
    <xdr:sp>
      <xdr:nvSpPr>
        <xdr:cNvPr id="30" name="Line 51"/>
        <xdr:cNvSpPr>
          <a:spLocks/>
        </xdr:cNvSpPr>
      </xdr:nvSpPr>
      <xdr:spPr>
        <a:xfrm flipH="1">
          <a:off x="4029075" y="4057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22</xdr:row>
      <xdr:rowOff>19050</xdr:rowOff>
    </xdr:from>
    <xdr:to>
      <xdr:col>6</xdr:col>
      <xdr:colOff>476250</xdr:colOff>
      <xdr:row>22</xdr:row>
      <xdr:rowOff>19050</xdr:rowOff>
    </xdr:to>
    <xdr:sp>
      <xdr:nvSpPr>
        <xdr:cNvPr id="31" name="Line 52"/>
        <xdr:cNvSpPr>
          <a:spLocks/>
        </xdr:cNvSpPr>
      </xdr:nvSpPr>
      <xdr:spPr>
        <a:xfrm>
          <a:off x="4257675" y="3924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31</xdr:row>
      <xdr:rowOff>152400</xdr:rowOff>
    </xdr:from>
    <xdr:to>
      <xdr:col>7</xdr:col>
      <xdr:colOff>352425</xdr:colOff>
      <xdr:row>36</xdr:row>
      <xdr:rowOff>104775</xdr:rowOff>
    </xdr:to>
    <xdr:sp>
      <xdr:nvSpPr>
        <xdr:cNvPr id="32" name="Line 53"/>
        <xdr:cNvSpPr>
          <a:spLocks/>
        </xdr:cNvSpPr>
      </xdr:nvSpPr>
      <xdr:spPr>
        <a:xfrm flipH="1">
          <a:off x="4829175" y="57435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35</xdr:row>
      <xdr:rowOff>104775</xdr:rowOff>
    </xdr:from>
    <xdr:to>
      <xdr:col>7</xdr:col>
      <xdr:colOff>342900</xdr:colOff>
      <xdr:row>35</xdr:row>
      <xdr:rowOff>104775</xdr:rowOff>
    </xdr:to>
    <xdr:sp>
      <xdr:nvSpPr>
        <xdr:cNvPr id="33" name="Line 54"/>
        <xdr:cNvSpPr>
          <a:spLocks/>
        </xdr:cNvSpPr>
      </xdr:nvSpPr>
      <xdr:spPr>
        <a:xfrm>
          <a:off x="4105275" y="6419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104775</xdr:rowOff>
    </xdr:from>
    <xdr:to>
      <xdr:col>5</xdr:col>
      <xdr:colOff>600075</xdr:colOff>
      <xdr:row>35</xdr:row>
      <xdr:rowOff>104775</xdr:rowOff>
    </xdr:to>
    <xdr:sp>
      <xdr:nvSpPr>
        <xdr:cNvPr id="34" name="Line 55"/>
        <xdr:cNvSpPr>
          <a:spLocks/>
        </xdr:cNvSpPr>
      </xdr:nvSpPr>
      <xdr:spPr>
        <a:xfrm flipH="1">
          <a:off x="3257550" y="6419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24</xdr:row>
      <xdr:rowOff>57150</xdr:rowOff>
    </xdr:from>
    <xdr:to>
      <xdr:col>3</xdr:col>
      <xdr:colOff>590550</xdr:colOff>
      <xdr:row>33</xdr:row>
      <xdr:rowOff>142875</xdr:rowOff>
    </xdr:to>
    <xdr:sp>
      <xdr:nvSpPr>
        <xdr:cNvPr id="35" name="Line 56"/>
        <xdr:cNvSpPr>
          <a:spLocks/>
        </xdr:cNvSpPr>
      </xdr:nvSpPr>
      <xdr:spPr>
        <a:xfrm>
          <a:off x="2619375" y="436245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66675</xdr:rowOff>
    </xdr:from>
    <xdr:to>
      <xdr:col>3</xdr:col>
      <xdr:colOff>561975</xdr:colOff>
      <xdr:row>34</xdr:row>
      <xdr:rowOff>152400</xdr:rowOff>
    </xdr:to>
    <xdr:sp>
      <xdr:nvSpPr>
        <xdr:cNvPr id="36" name="Line 57"/>
        <xdr:cNvSpPr>
          <a:spLocks/>
        </xdr:cNvSpPr>
      </xdr:nvSpPr>
      <xdr:spPr>
        <a:xfrm>
          <a:off x="2590800" y="4371975"/>
          <a:ext cx="9525" cy="1895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38100</xdr:rowOff>
    </xdr:from>
    <xdr:to>
      <xdr:col>6</xdr:col>
      <xdr:colOff>28575</xdr:colOff>
      <xdr:row>32</xdr:row>
      <xdr:rowOff>133350</xdr:rowOff>
    </xdr:to>
    <xdr:sp>
      <xdr:nvSpPr>
        <xdr:cNvPr id="37" name="Line 58"/>
        <xdr:cNvSpPr>
          <a:spLocks/>
        </xdr:cNvSpPr>
      </xdr:nvSpPr>
      <xdr:spPr>
        <a:xfrm>
          <a:off x="3895725" y="45434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38100</xdr:rowOff>
    </xdr:from>
    <xdr:to>
      <xdr:col>6</xdr:col>
      <xdr:colOff>57150</xdr:colOff>
      <xdr:row>34</xdr:row>
      <xdr:rowOff>161925</xdr:rowOff>
    </xdr:to>
    <xdr:sp>
      <xdr:nvSpPr>
        <xdr:cNvPr id="38" name="Line 59"/>
        <xdr:cNvSpPr>
          <a:spLocks/>
        </xdr:cNvSpPr>
      </xdr:nvSpPr>
      <xdr:spPr>
        <a:xfrm>
          <a:off x="3924300" y="454342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39</xdr:row>
      <xdr:rowOff>133350</xdr:rowOff>
    </xdr:to>
    <xdr:sp>
      <xdr:nvSpPr>
        <xdr:cNvPr id="39" name="Line 60"/>
        <xdr:cNvSpPr>
          <a:spLocks/>
        </xdr:cNvSpPr>
      </xdr:nvSpPr>
      <xdr:spPr>
        <a:xfrm flipH="1">
          <a:off x="3257550" y="63341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95250</xdr:rowOff>
    </xdr:from>
    <xdr:to>
      <xdr:col>6</xdr:col>
      <xdr:colOff>57150</xdr:colOff>
      <xdr:row>34</xdr:row>
      <xdr:rowOff>95250</xdr:rowOff>
    </xdr:to>
    <xdr:sp>
      <xdr:nvSpPr>
        <xdr:cNvPr id="40" name="Line 61"/>
        <xdr:cNvSpPr>
          <a:spLocks/>
        </xdr:cNvSpPr>
      </xdr:nvSpPr>
      <xdr:spPr>
        <a:xfrm>
          <a:off x="3362325" y="6210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34</xdr:row>
      <xdr:rowOff>104775</xdr:rowOff>
    </xdr:from>
    <xdr:to>
      <xdr:col>4</xdr:col>
      <xdr:colOff>495300</xdr:colOff>
      <xdr:row>34</xdr:row>
      <xdr:rowOff>104775</xdr:rowOff>
    </xdr:to>
    <xdr:sp>
      <xdr:nvSpPr>
        <xdr:cNvPr id="41" name="Line 62"/>
        <xdr:cNvSpPr>
          <a:spLocks/>
        </xdr:cNvSpPr>
      </xdr:nvSpPr>
      <xdr:spPr>
        <a:xfrm flipH="1">
          <a:off x="2600325" y="6219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104775</xdr:rowOff>
    </xdr:from>
    <xdr:to>
      <xdr:col>4</xdr:col>
      <xdr:colOff>590550</xdr:colOff>
      <xdr:row>35</xdr:row>
      <xdr:rowOff>104775</xdr:rowOff>
    </xdr:to>
    <xdr:sp>
      <xdr:nvSpPr>
        <xdr:cNvPr id="42" name="Line 63"/>
        <xdr:cNvSpPr>
          <a:spLocks/>
        </xdr:cNvSpPr>
      </xdr:nvSpPr>
      <xdr:spPr>
        <a:xfrm>
          <a:off x="2647950" y="6419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31</xdr:row>
      <xdr:rowOff>142875</xdr:rowOff>
    </xdr:from>
    <xdr:to>
      <xdr:col>2</xdr:col>
      <xdr:colOff>276225</xdr:colOff>
      <xdr:row>36</xdr:row>
      <xdr:rowOff>66675</xdr:rowOff>
    </xdr:to>
    <xdr:sp>
      <xdr:nvSpPr>
        <xdr:cNvPr id="43" name="Line 64"/>
        <xdr:cNvSpPr>
          <a:spLocks/>
        </xdr:cNvSpPr>
      </xdr:nvSpPr>
      <xdr:spPr>
        <a:xfrm>
          <a:off x="1704975" y="57340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35</xdr:row>
      <xdr:rowOff>104775</xdr:rowOff>
    </xdr:from>
    <xdr:to>
      <xdr:col>3</xdr:col>
      <xdr:colOff>390525</xdr:colOff>
      <xdr:row>35</xdr:row>
      <xdr:rowOff>104775</xdr:rowOff>
    </xdr:to>
    <xdr:sp>
      <xdr:nvSpPr>
        <xdr:cNvPr id="44" name="Line 65"/>
        <xdr:cNvSpPr>
          <a:spLocks/>
        </xdr:cNvSpPr>
      </xdr:nvSpPr>
      <xdr:spPr>
        <a:xfrm flipH="1">
          <a:off x="1704975" y="641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57150</xdr:rowOff>
    </xdr:from>
    <xdr:to>
      <xdr:col>8</xdr:col>
      <xdr:colOff>247650</xdr:colOff>
      <xdr:row>33</xdr:row>
      <xdr:rowOff>57150</xdr:rowOff>
    </xdr:to>
    <xdr:sp>
      <xdr:nvSpPr>
        <xdr:cNvPr id="45" name="Line 66"/>
        <xdr:cNvSpPr>
          <a:spLocks/>
        </xdr:cNvSpPr>
      </xdr:nvSpPr>
      <xdr:spPr>
        <a:xfrm flipH="1">
          <a:off x="3867150" y="6010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33</xdr:row>
      <xdr:rowOff>57150</xdr:rowOff>
    </xdr:from>
    <xdr:to>
      <xdr:col>8</xdr:col>
      <xdr:colOff>447675</xdr:colOff>
      <xdr:row>33</xdr:row>
      <xdr:rowOff>57150</xdr:rowOff>
    </xdr:to>
    <xdr:sp>
      <xdr:nvSpPr>
        <xdr:cNvPr id="46" name="Line 67"/>
        <xdr:cNvSpPr>
          <a:spLocks/>
        </xdr:cNvSpPr>
      </xdr:nvSpPr>
      <xdr:spPr>
        <a:xfrm flipH="1">
          <a:off x="5362575" y="6010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352425</xdr:colOff>
      <xdr:row>33</xdr:row>
      <xdr:rowOff>0</xdr:rowOff>
    </xdr:to>
    <xdr:sp>
      <xdr:nvSpPr>
        <xdr:cNvPr id="47" name="Line 69"/>
        <xdr:cNvSpPr>
          <a:spLocks/>
        </xdr:cNvSpPr>
      </xdr:nvSpPr>
      <xdr:spPr>
        <a:xfrm>
          <a:off x="5438775" y="5791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38100</xdr:rowOff>
    </xdr:from>
    <xdr:to>
      <xdr:col>8</xdr:col>
      <xdr:colOff>361950</xdr:colOff>
      <xdr:row>34</xdr:row>
      <xdr:rowOff>19050</xdr:rowOff>
    </xdr:to>
    <xdr:sp>
      <xdr:nvSpPr>
        <xdr:cNvPr id="48" name="Line 71"/>
        <xdr:cNvSpPr>
          <a:spLocks/>
        </xdr:cNvSpPr>
      </xdr:nvSpPr>
      <xdr:spPr>
        <a:xfrm flipV="1">
          <a:off x="5448300" y="5991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0</xdr:rowOff>
    </xdr:from>
    <xdr:to>
      <xdr:col>8</xdr:col>
      <xdr:colOff>352425</xdr:colOff>
      <xdr:row>32</xdr:row>
      <xdr:rowOff>0</xdr:rowOff>
    </xdr:to>
    <xdr:sp>
      <xdr:nvSpPr>
        <xdr:cNvPr id="49" name="Line 72"/>
        <xdr:cNvSpPr>
          <a:spLocks/>
        </xdr:cNvSpPr>
      </xdr:nvSpPr>
      <xdr:spPr>
        <a:xfrm>
          <a:off x="5276850" y="5791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104775</xdr:rowOff>
    </xdr:from>
    <xdr:to>
      <xdr:col>6</xdr:col>
      <xdr:colOff>95250</xdr:colOff>
      <xdr:row>32</xdr:row>
      <xdr:rowOff>152400</xdr:rowOff>
    </xdr:to>
    <xdr:sp>
      <xdr:nvSpPr>
        <xdr:cNvPr id="50" name="Line 73"/>
        <xdr:cNvSpPr>
          <a:spLocks/>
        </xdr:cNvSpPr>
      </xdr:nvSpPr>
      <xdr:spPr>
        <a:xfrm>
          <a:off x="3962400" y="4410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76200</xdr:rowOff>
    </xdr:from>
    <xdr:to>
      <xdr:col>6</xdr:col>
      <xdr:colOff>95250</xdr:colOff>
      <xdr:row>24</xdr:row>
      <xdr:rowOff>104775</xdr:rowOff>
    </xdr:to>
    <xdr:sp>
      <xdr:nvSpPr>
        <xdr:cNvPr id="51" name="Line 74"/>
        <xdr:cNvSpPr>
          <a:spLocks/>
        </xdr:cNvSpPr>
      </xdr:nvSpPr>
      <xdr:spPr>
        <a:xfrm flipV="1">
          <a:off x="3962400" y="4181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104775</xdr:rowOff>
    </xdr:from>
    <xdr:to>
      <xdr:col>6</xdr:col>
      <xdr:colOff>95250</xdr:colOff>
      <xdr:row>23</xdr:row>
      <xdr:rowOff>104775</xdr:rowOff>
    </xdr:to>
    <xdr:sp>
      <xdr:nvSpPr>
        <xdr:cNvPr id="52" name="Line 75"/>
        <xdr:cNvSpPr>
          <a:spLocks/>
        </xdr:cNvSpPr>
      </xdr:nvSpPr>
      <xdr:spPr>
        <a:xfrm>
          <a:off x="3771900" y="421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23</xdr:row>
      <xdr:rowOff>104775</xdr:rowOff>
    </xdr:from>
    <xdr:to>
      <xdr:col>6</xdr:col>
      <xdr:colOff>333375</xdr:colOff>
      <xdr:row>23</xdr:row>
      <xdr:rowOff>104775</xdr:rowOff>
    </xdr:to>
    <xdr:sp>
      <xdr:nvSpPr>
        <xdr:cNvPr id="53" name="Line 76"/>
        <xdr:cNvSpPr>
          <a:spLocks/>
        </xdr:cNvSpPr>
      </xdr:nvSpPr>
      <xdr:spPr>
        <a:xfrm flipH="1">
          <a:off x="4029075" y="4210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133350</xdr:rowOff>
    </xdr:from>
    <xdr:to>
      <xdr:col>3</xdr:col>
      <xdr:colOff>590550</xdr:colOff>
      <xdr:row>33</xdr:row>
      <xdr:rowOff>133350</xdr:rowOff>
    </xdr:to>
    <xdr:sp>
      <xdr:nvSpPr>
        <xdr:cNvPr id="54" name="Line 77"/>
        <xdr:cNvSpPr>
          <a:spLocks/>
        </xdr:cNvSpPr>
      </xdr:nvSpPr>
      <xdr:spPr>
        <a:xfrm flipH="1">
          <a:off x="1133475" y="60864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33</xdr:row>
      <xdr:rowOff>104775</xdr:rowOff>
    </xdr:from>
    <xdr:to>
      <xdr:col>3</xdr:col>
      <xdr:colOff>571500</xdr:colOff>
      <xdr:row>33</xdr:row>
      <xdr:rowOff>104775</xdr:rowOff>
    </xdr:to>
    <xdr:sp>
      <xdr:nvSpPr>
        <xdr:cNvPr id="55" name="Line 78"/>
        <xdr:cNvSpPr>
          <a:spLocks/>
        </xdr:cNvSpPr>
      </xdr:nvSpPr>
      <xdr:spPr>
        <a:xfrm flipH="1">
          <a:off x="1123950" y="60579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34</xdr:row>
      <xdr:rowOff>9525</xdr:rowOff>
    </xdr:from>
    <xdr:to>
      <xdr:col>1</xdr:col>
      <xdr:colOff>333375</xdr:colOff>
      <xdr:row>34</xdr:row>
      <xdr:rowOff>9525</xdr:rowOff>
    </xdr:to>
    <xdr:sp>
      <xdr:nvSpPr>
        <xdr:cNvPr id="56" name="Line 79"/>
        <xdr:cNvSpPr>
          <a:spLocks/>
        </xdr:cNvSpPr>
      </xdr:nvSpPr>
      <xdr:spPr>
        <a:xfrm flipH="1" flipV="1">
          <a:off x="457200" y="6124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33</xdr:row>
      <xdr:rowOff>133350</xdr:rowOff>
    </xdr:from>
    <xdr:to>
      <xdr:col>1</xdr:col>
      <xdr:colOff>323850</xdr:colOff>
      <xdr:row>33</xdr:row>
      <xdr:rowOff>133350</xdr:rowOff>
    </xdr:to>
    <xdr:sp>
      <xdr:nvSpPr>
        <xdr:cNvPr id="57" name="Line 80"/>
        <xdr:cNvSpPr>
          <a:spLocks/>
        </xdr:cNvSpPr>
      </xdr:nvSpPr>
      <xdr:spPr>
        <a:xfrm flipH="1">
          <a:off x="457200" y="6086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33</xdr:row>
      <xdr:rowOff>104775</xdr:rowOff>
    </xdr:from>
    <xdr:to>
      <xdr:col>1</xdr:col>
      <xdr:colOff>342900</xdr:colOff>
      <xdr:row>33</xdr:row>
      <xdr:rowOff>104775</xdr:rowOff>
    </xdr:to>
    <xdr:sp>
      <xdr:nvSpPr>
        <xdr:cNvPr id="58" name="Line 81"/>
        <xdr:cNvSpPr>
          <a:spLocks/>
        </xdr:cNvSpPr>
      </xdr:nvSpPr>
      <xdr:spPr>
        <a:xfrm flipH="1">
          <a:off x="733425" y="605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34</xdr:row>
      <xdr:rowOff>0</xdr:rowOff>
    </xdr:from>
    <xdr:to>
      <xdr:col>0</xdr:col>
      <xdr:colOff>523875</xdr:colOff>
      <xdr:row>35</xdr:row>
      <xdr:rowOff>28575</xdr:rowOff>
    </xdr:to>
    <xdr:sp>
      <xdr:nvSpPr>
        <xdr:cNvPr id="59" name="Line 82"/>
        <xdr:cNvSpPr>
          <a:spLocks/>
        </xdr:cNvSpPr>
      </xdr:nvSpPr>
      <xdr:spPr>
        <a:xfrm flipV="1">
          <a:off x="523875" y="6115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32</xdr:row>
      <xdr:rowOff>0</xdr:rowOff>
    </xdr:from>
    <xdr:to>
      <xdr:col>0</xdr:col>
      <xdr:colOff>523875</xdr:colOff>
      <xdr:row>33</xdr:row>
      <xdr:rowOff>133350</xdr:rowOff>
    </xdr:to>
    <xdr:sp>
      <xdr:nvSpPr>
        <xdr:cNvPr id="60" name="Line 83"/>
        <xdr:cNvSpPr>
          <a:spLocks/>
        </xdr:cNvSpPr>
      </xdr:nvSpPr>
      <xdr:spPr>
        <a:xfrm>
          <a:off x="523875" y="579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190500</xdr:rowOff>
    </xdr:from>
    <xdr:to>
      <xdr:col>0</xdr:col>
      <xdr:colOff>523875</xdr:colOff>
      <xdr:row>31</xdr:row>
      <xdr:rowOff>190500</xdr:rowOff>
    </xdr:to>
    <xdr:sp>
      <xdr:nvSpPr>
        <xdr:cNvPr id="61" name="Line 85"/>
        <xdr:cNvSpPr>
          <a:spLocks/>
        </xdr:cNvSpPr>
      </xdr:nvSpPr>
      <xdr:spPr>
        <a:xfrm flipH="1">
          <a:off x="152400" y="5781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123825</xdr:rowOff>
    </xdr:from>
    <xdr:to>
      <xdr:col>1</xdr:col>
      <xdr:colOff>76200</xdr:colOff>
      <xdr:row>34</xdr:row>
      <xdr:rowOff>171450</xdr:rowOff>
    </xdr:to>
    <xdr:sp>
      <xdr:nvSpPr>
        <xdr:cNvPr id="62" name="Line 86"/>
        <xdr:cNvSpPr>
          <a:spLocks/>
        </xdr:cNvSpPr>
      </xdr:nvSpPr>
      <xdr:spPr>
        <a:xfrm flipH="1" flipV="1">
          <a:off x="857250" y="6076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104775</xdr:rowOff>
    </xdr:from>
    <xdr:to>
      <xdr:col>1</xdr:col>
      <xdr:colOff>85725</xdr:colOff>
      <xdr:row>33</xdr:row>
      <xdr:rowOff>95250</xdr:rowOff>
    </xdr:to>
    <xdr:sp>
      <xdr:nvSpPr>
        <xdr:cNvPr id="63" name="Line 87"/>
        <xdr:cNvSpPr>
          <a:spLocks/>
        </xdr:cNvSpPr>
      </xdr:nvSpPr>
      <xdr:spPr>
        <a:xfrm>
          <a:off x="866775" y="5895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171450</xdr:rowOff>
    </xdr:from>
    <xdr:to>
      <xdr:col>1</xdr:col>
      <xdr:colOff>228600</xdr:colOff>
      <xdr:row>34</xdr:row>
      <xdr:rowOff>171450</xdr:rowOff>
    </xdr:to>
    <xdr:sp>
      <xdr:nvSpPr>
        <xdr:cNvPr id="64" name="Line 88"/>
        <xdr:cNvSpPr>
          <a:spLocks/>
        </xdr:cNvSpPr>
      </xdr:nvSpPr>
      <xdr:spPr>
        <a:xfrm>
          <a:off x="866775" y="628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33</xdr:row>
      <xdr:rowOff>85725</xdr:rowOff>
    </xdr:from>
    <xdr:to>
      <xdr:col>3</xdr:col>
      <xdr:colOff>561975</xdr:colOff>
      <xdr:row>33</xdr:row>
      <xdr:rowOff>85725</xdr:rowOff>
    </xdr:to>
    <xdr:sp>
      <xdr:nvSpPr>
        <xdr:cNvPr id="65" name="Line 89"/>
        <xdr:cNvSpPr>
          <a:spLocks/>
        </xdr:cNvSpPr>
      </xdr:nvSpPr>
      <xdr:spPr>
        <a:xfrm flipV="1">
          <a:off x="1695450" y="6038850"/>
          <a:ext cx="90487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31</xdr:row>
      <xdr:rowOff>9525</xdr:rowOff>
    </xdr:from>
    <xdr:to>
      <xdr:col>2</xdr:col>
      <xdr:colOff>476250</xdr:colOff>
      <xdr:row>31</xdr:row>
      <xdr:rowOff>9525</xdr:rowOff>
    </xdr:to>
    <xdr:sp>
      <xdr:nvSpPr>
        <xdr:cNvPr id="66" name="Line 93"/>
        <xdr:cNvSpPr>
          <a:spLocks/>
        </xdr:cNvSpPr>
      </xdr:nvSpPr>
      <xdr:spPr>
        <a:xfrm flipH="1">
          <a:off x="1695450" y="5600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85725</xdr:rowOff>
    </xdr:from>
    <xdr:to>
      <xdr:col>7</xdr:col>
      <xdr:colOff>352425</xdr:colOff>
      <xdr:row>33</xdr:row>
      <xdr:rowOff>85725</xdr:rowOff>
    </xdr:to>
    <xdr:sp>
      <xdr:nvSpPr>
        <xdr:cNvPr id="67" name="Line 94"/>
        <xdr:cNvSpPr>
          <a:spLocks/>
        </xdr:cNvSpPr>
      </xdr:nvSpPr>
      <xdr:spPr>
        <a:xfrm flipV="1">
          <a:off x="3924300" y="6038850"/>
          <a:ext cx="90487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33</xdr:row>
      <xdr:rowOff>9525</xdr:rowOff>
    </xdr:from>
    <xdr:to>
      <xdr:col>6</xdr:col>
      <xdr:colOff>38100</xdr:colOff>
      <xdr:row>33</xdr:row>
      <xdr:rowOff>38100</xdr:rowOff>
    </xdr:to>
    <xdr:sp>
      <xdr:nvSpPr>
        <xdr:cNvPr id="68" name="Rectangle 95"/>
        <xdr:cNvSpPr>
          <a:spLocks/>
        </xdr:cNvSpPr>
      </xdr:nvSpPr>
      <xdr:spPr>
        <a:xfrm>
          <a:off x="2628900" y="5962650"/>
          <a:ext cx="1276350" cy="28575"/>
        </a:xfrm>
        <a:prstGeom prst="rect">
          <a:avLst/>
        </a:prstGeom>
        <a:solidFill>
          <a:srgbClr val="FFFFFF"/>
        </a:solidFill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180975</xdr:rowOff>
    </xdr:from>
    <xdr:to>
      <xdr:col>4</xdr:col>
      <xdr:colOff>228600</xdr:colOff>
      <xdr:row>30</xdr:row>
      <xdr:rowOff>180975</xdr:rowOff>
    </xdr:to>
    <xdr:sp>
      <xdr:nvSpPr>
        <xdr:cNvPr id="69" name="Line 96"/>
        <xdr:cNvSpPr>
          <a:spLocks/>
        </xdr:cNvSpPr>
      </xdr:nvSpPr>
      <xdr:spPr>
        <a:xfrm>
          <a:off x="2714625" y="5572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30</xdr:row>
      <xdr:rowOff>180975</xdr:rowOff>
    </xdr:from>
    <xdr:to>
      <xdr:col>4</xdr:col>
      <xdr:colOff>381000</xdr:colOff>
      <xdr:row>33</xdr:row>
      <xdr:rowOff>9525</xdr:rowOff>
    </xdr:to>
    <xdr:sp>
      <xdr:nvSpPr>
        <xdr:cNvPr id="70" name="Line 97"/>
        <xdr:cNvSpPr>
          <a:spLocks/>
        </xdr:cNvSpPr>
      </xdr:nvSpPr>
      <xdr:spPr>
        <a:xfrm>
          <a:off x="2886075" y="5572125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39</xdr:row>
      <xdr:rowOff>9525</xdr:rowOff>
    </xdr:from>
    <xdr:to>
      <xdr:col>8</xdr:col>
      <xdr:colOff>85725</xdr:colOff>
      <xdr:row>39</xdr:row>
      <xdr:rowOff>9525</xdr:rowOff>
    </xdr:to>
    <xdr:sp>
      <xdr:nvSpPr>
        <xdr:cNvPr id="71" name="Line 98"/>
        <xdr:cNvSpPr>
          <a:spLocks/>
        </xdr:cNvSpPr>
      </xdr:nvSpPr>
      <xdr:spPr>
        <a:xfrm>
          <a:off x="1619250" y="70104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161925</xdr:colOff>
      <xdr:row>37</xdr:row>
      <xdr:rowOff>76200</xdr:rowOff>
    </xdr:to>
    <xdr:sp>
      <xdr:nvSpPr>
        <xdr:cNvPr id="72" name="Line 100"/>
        <xdr:cNvSpPr>
          <a:spLocks/>
        </xdr:cNvSpPr>
      </xdr:nvSpPr>
      <xdr:spPr>
        <a:xfrm flipH="1" flipV="1">
          <a:off x="3257550" y="6724650"/>
          <a:ext cx="1619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38</xdr:row>
      <xdr:rowOff>19050</xdr:rowOff>
    </xdr:from>
    <xdr:to>
      <xdr:col>5</xdr:col>
      <xdr:colOff>276225</xdr:colOff>
      <xdr:row>39</xdr:row>
      <xdr:rowOff>9525</xdr:rowOff>
    </xdr:to>
    <xdr:sp>
      <xdr:nvSpPr>
        <xdr:cNvPr id="73" name="Line 102"/>
        <xdr:cNvSpPr>
          <a:spLocks/>
        </xdr:cNvSpPr>
      </xdr:nvSpPr>
      <xdr:spPr>
        <a:xfrm rot="20573836">
          <a:off x="3533775" y="6858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0</xdr:rowOff>
    </xdr:from>
    <xdr:to>
      <xdr:col>6</xdr:col>
      <xdr:colOff>76200</xdr:colOff>
      <xdr:row>33</xdr:row>
      <xdr:rowOff>0</xdr:rowOff>
    </xdr:to>
    <xdr:sp>
      <xdr:nvSpPr>
        <xdr:cNvPr id="74" name="Line 103"/>
        <xdr:cNvSpPr>
          <a:spLocks/>
        </xdr:cNvSpPr>
      </xdr:nvSpPr>
      <xdr:spPr>
        <a:xfrm flipH="1">
          <a:off x="3943350" y="5391150"/>
          <a:ext cx="0" cy="561975"/>
        </a:xfrm>
        <a:prstGeom prst="line">
          <a:avLst/>
        </a:prstGeom>
        <a:noFill/>
        <a:ln w="571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29</xdr:row>
      <xdr:rowOff>152400</xdr:rowOff>
    </xdr:from>
    <xdr:to>
      <xdr:col>3</xdr:col>
      <xdr:colOff>533400</xdr:colOff>
      <xdr:row>32</xdr:row>
      <xdr:rowOff>152400</xdr:rowOff>
    </xdr:to>
    <xdr:sp>
      <xdr:nvSpPr>
        <xdr:cNvPr id="75" name="Line 104"/>
        <xdr:cNvSpPr>
          <a:spLocks/>
        </xdr:cNvSpPr>
      </xdr:nvSpPr>
      <xdr:spPr>
        <a:xfrm>
          <a:off x="2571750" y="5381625"/>
          <a:ext cx="0" cy="561975"/>
        </a:xfrm>
        <a:prstGeom prst="line">
          <a:avLst/>
        </a:prstGeom>
        <a:noFill/>
        <a:ln w="571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190500</xdr:rowOff>
    </xdr:from>
    <xdr:to>
      <xdr:col>3</xdr:col>
      <xdr:colOff>523875</xdr:colOff>
      <xdr:row>30</xdr:row>
      <xdr:rowOff>28575</xdr:rowOff>
    </xdr:to>
    <xdr:sp>
      <xdr:nvSpPr>
        <xdr:cNvPr id="76" name="Line 106"/>
        <xdr:cNvSpPr>
          <a:spLocks/>
        </xdr:cNvSpPr>
      </xdr:nvSpPr>
      <xdr:spPr>
        <a:xfrm>
          <a:off x="2305050" y="5219700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190500</xdr:rowOff>
    </xdr:from>
    <xdr:to>
      <xdr:col>3</xdr:col>
      <xdr:colOff>266700</xdr:colOff>
      <xdr:row>28</xdr:row>
      <xdr:rowOff>190500</xdr:rowOff>
    </xdr:to>
    <xdr:sp>
      <xdr:nvSpPr>
        <xdr:cNvPr id="77" name="Line 107"/>
        <xdr:cNvSpPr>
          <a:spLocks/>
        </xdr:cNvSpPr>
      </xdr:nvSpPr>
      <xdr:spPr>
        <a:xfrm flipH="1">
          <a:off x="2114550" y="5219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26</xdr:row>
      <xdr:rowOff>9525</xdr:rowOff>
    </xdr:from>
    <xdr:to>
      <xdr:col>3</xdr:col>
      <xdr:colOff>581025</xdr:colOff>
      <xdr:row>26</xdr:row>
      <xdr:rowOff>9525</xdr:rowOff>
    </xdr:to>
    <xdr:sp>
      <xdr:nvSpPr>
        <xdr:cNvPr id="78" name="Line 109"/>
        <xdr:cNvSpPr>
          <a:spLocks/>
        </xdr:cNvSpPr>
      </xdr:nvSpPr>
      <xdr:spPr>
        <a:xfrm>
          <a:off x="2276475" y="4714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4</xdr:col>
      <xdr:colOff>247650</xdr:colOff>
      <xdr:row>26</xdr:row>
      <xdr:rowOff>9525</xdr:rowOff>
    </xdr:to>
    <xdr:sp>
      <xdr:nvSpPr>
        <xdr:cNvPr id="79" name="Line 110"/>
        <xdr:cNvSpPr>
          <a:spLocks/>
        </xdr:cNvSpPr>
      </xdr:nvSpPr>
      <xdr:spPr>
        <a:xfrm flipH="1">
          <a:off x="2647950" y="4714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0</xdr:rowOff>
    </xdr:from>
    <xdr:to>
      <xdr:col>3</xdr:col>
      <xdr:colOff>552450</xdr:colOff>
      <xdr:row>27</xdr:row>
      <xdr:rowOff>0</xdr:rowOff>
    </xdr:to>
    <xdr:sp>
      <xdr:nvSpPr>
        <xdr:cNvPr id="80" name="Line 111"/>
        <xdr:cNvSpPr>
          <a:spLocks/>
        </xdr:cNvSpPr>
      </xdr:nvSpPr>
      <xdr:spPr>
        <a:xfrm>
          <a:off x="2266950" y="48672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27</xdr:row>
      <xdr:rowOff>0</xdr:rowOff>
    </xdr:from>
    <xdr:to>
      <xdr:col>4</xdr:col>
      <xdr:colOff>228600</xdr:colOff>
      <xdr:row>27</xdr:row>
      <xdr:rowOff>0</xdr:rowOff>
    </xdr:to>
    <xdr:sp>
      <xdr:nvSpPr>
        <xdr:cNvPr id="81" name="Line 112"/>
        <xdr:cNvSpPr>
          <a:spLocks/>
        </xdr:cNvSpPr>
      </xdr:nvSpPr>
      <xdr:spPr>
        <a:xfrm flipH="1">
          <a:off x="2619375" y="4867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95250</xdr:rowOff>
    </xdr:from>
    <xdr:to>
      <xdr:col>3</xdr:col>
      <xdr:colOff>514350</xdr:colOff>
      <xdr:row>33</xdr:row>
      <xdr:rowOff>0</xdr:rowOff>
    </xdr:to>
    <xdr:sp>
      <xdr:nvSpPr>
        <xdr:cNvPr id="82" name="Line 113"/>
        <xdr:cNvSpPr>
          <a:spLocks/>
        </xdr:cNvSpPr>
      </xdr:nvSpPr>
      <xdr:spPr>
        <a:xfrm flipH="1">
          <a:off x="2552700" y="44005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31</xdr:row>
      <xdr:rowOff>190500</xdr:rowOff>
    </xdr:from>
    <xdr:to>
      <xdr:col>6</xdr:col>
      <xdr:colOff>161925</xdr:colOff>
      <xdr:row>33</xdr:row>
      <xdr:rowOff>0</xdr:rowOff>
    </xdr:to>
    <xdr:sp>
      <xdr:nvSpPr>
        <xdr:cNvPr id="83" name="Line 115"/>
        <xdr:cNvSpPr>
          <a:spLocks/>
        </xdr:cNvSpPr>
      </xdr:nvSpPr>
      <xdr:spPr>
        <a:xfrm>
          <a:off x="4029075" y="5781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19050</xdr:rowOff>
    </xdr:from>
    <xdr:to>
      <xdr:col>2</xdr:col>
      <xdr:colOff>590550</xdr:colOff>
      <xdr:row>39</xdr:row>
      <xdr:rowOff>66675</xdr:rowOff>
    </xdr:to>
    <xdr:sp>
      <xdr:nvSpPr>
        <xdr:cNvPr id="84" name="Line 131"/>
        <xdr:cNvSpPr>
          <a:spLocks/>
        </xdr:cNvSpPr>
      </xdr:nvSpPr>
      <xdr:spPr>
        <a:xfrm>
          <a:off x="2019300" y="6858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39</xdr:row>
      <xdr:rowOff>66675</xdr:rowOff>
    </xdr:from>
    <xdr:to>
      <xdr:col>3</xdr:col>
      <xdr:colOff>47625</xdr:colOff>
      <xdr:row>39</xdr:row>
      <xdr:rowOff>66675</xdr:rowOff>
    </xdr:to>
    <xdr:sp>
      <xdr:nvSpPr>
        <xdr:cNvPr id="85" name="Line 132"/>
        <xdr:cNvSpPr>
          <a:spLocks/>
        </xdr:cNvSpPr>
      </xdr:nvSpPr>
      <xdr:spPr>
        <a:xfrm>
          <a:off x="2028825" y="7067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0</xdr:rowOff>
    </xdr:from>
    <xdr:to>
      <xdr:col>6</xdr:col>
      <xdr:colOff>57150</xdr:colOff>
      <xdr:row>33</xdr:row>
      <xdr:rowOff>0</xdr:rowOff>
    </xdr:to>
    <xdr:sp>
      <xdr:nvSpPr>
        <xdr:cNvPr id="86" name="Rectangle 133"/>
        <xdr:cNvSpPr>
          <a:spLocks/>
        </xdr:cNvSpPr>
      </xdr:nvSpPr>
      <xdr:spPr>
        <a:xfrm>
          <a:off x="3895725" y="5391150"/>
          <a:ext cx="28575" cy="561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30</xdr:row>
      <xdr:rowOff>0</xdr:rowOff>
    </xdr:from>
    <xdr:to>
      <xdr:col>3</xdr:col>
      <xdr:colOff>581025</xdr:colOff>
      <xdr:row>33</xdr:row>
      <xdr:rowOff>9525</xdr:rowOff>
    </xdr:to>
    <xdr:sp>
      <xdr:nvSpPr>
        <xdr:cNvPr id="87" name="Rectangle 134"/>
        <xdr:cNvSpPr>
          <a:spLocks/>
        </xdr:cNvSpPr>
      </xdr:nvSpPr>
      <xdr:spPr>
        <a:xfrm>
          <a:off x="2590800" y="5391150"/>
          <a:ext cx="28575" cy="571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28575</xdr:colOff>
      <xdr:row>33</xdr:row>
      <xdr:rowOff>0</xdr:rowOff>
    </xdr:to>
    <xdr:sp>
      <xdr:nvSpPr>
        <xdr:cNvPr id="88" name="Rectangle 135"/>
        <xdr:cNvSpPr>
          <a:spLocks/>
        </xdr:cNvSpPr>
      </xdr:nvSpPr>
      <xdr:spPr>
        <a:xfrm>
          <a:off x="3867150" y="5391150"/>
          <a:ext cx="28575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0</xdr:rowOff>
    </xdr:from>
    <xdr:to>
      <xdr:col>4</xdr:col>
      <xdr:colOff>0</xdr:colOff>
      <xdr:row>33</xdr:row>
      <xdr:rowOff>0</xdr:rowOff>
    </xdr:to>
    <xdr:sp>
      <xdr:nvSpPr>
        <xdr:cNvPr id="89" name="Rectangle 136"/>
        <xdr:cNvSpPr>
          <a:spLocks/>
        </xdr:cNvSpPr>
      </xdr:nvSpPr>
      <xdr:spPr>
        <a:xfrm>
          <a:off x="2619375" y="5391150"/>
          <a:ext cx="28575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33</xdr:row>
      <xdr:rowOff>133350</xdr:rowOff>
    </xdr:from>
    <xdr:to>
      <xdr:col>3</xdr:col>
      <xdr:colOff>561975</xdr:colOff>
      <xdr:row>34</xdr:row>
      <xdr:rowOff>0</xdr:rowOff>
    </xdr:to>
    <xdr:sp>
      <xdr:nvSpPr>
        <xdr:cNvPr id="90" name="Rectangle 137"/>
        <xdr:cNvSpPr>
          <a:spLocks/>
        </xdr:cNvSpPr>
      </xdr:nvSpPr>
      <xdr:spPr>
        <a:xfrm rot="16200000">
          <a:off x="1695450" y="6086475"/>
          <a:ext cx="904875" cy="285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133350</xdr:rowOff>
    </xdr:from>
    <xdr:to>
      <xdr:col>7</xdr:col>
      <xdr:colOff>352425</xdr:colOff>
      <xdr:row>34</xdr:row>
      <xdr:rowOff>0</xdr:rowOff>
    </xdr:to>
    <xdr:sp>
      <xdr:nvSpPr>
        <xdr:cNvPr id="91" name="Rectangle 138"/>
        <xdr:cNvSpPr>
          <a:spLocks/>
        </xdr:cNvSpPr>
      </xdr:nvSpPr>
      <xdr:spPr>
        <a:xfrm rot="16200000">
          <a:off x="3924300" y="6086475"/>
          <a:ext cx="904875" cy="285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104775</xdr:rowOff>
    </xdr:from>
    <xdr:to>
      <xdr:col>7</xdr:col>
      <xdr:colOff>352425</xdr:colOff>
      <xdr:row>33</xdr:row>
      <xdr:rowOff>133350</xdr:rowOff>
    </xdr:to>
    <xdr:sp>
      <xdr:nvSpPr>
        <xdr:cNvPr id="92" name="Rectangle 139"/>
        <xdr:cNvSpPr>
          <a:spLocks/>
        </xdr:cNvSpPr>
      </xdr:nvSpPr>
      <xdr:spPr>
        <a:xfrm rot="5400000">
          <a:off x="3924300" y="6057900"/>
          <a:ext cx="9048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33</xdr:row>
      <xdr:rowOff>104775</xdr:rowOff>
    </xdr:from>
    <xdr:to>
      <xdr:col>3</xdr:col>
      <xdr:colOff>561975</xdr:colOff>
      <xdr:row>33</xdr:row>
      <xdr:rowOff>133350</xdr:rowOff>
    </xdr:to>
    <xdr:sp>
      <xdr:nvSpPr>
        <xdr:cNvPr id="93" name="Rectangle 140"/>
        <xdr:cNvSpPr>
          <a:spLocks/>
        </xdr:cNvSpPr>
      </xdr:nvSpPr>
      <xdr:spPr>
        <a:xfrm rot="5400000">
          <a:off x="1695450" y="6057900"/>
          <a:ext cx="9048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30</xdr:row>
      <xdr:rowOff>19050</xdr:rowOff>
    </xdr:from>
    <xdr:to>
      <xdr:col>3</xdr:col>
      <xdr:colOff>504825</xdr:colOff>
      <xdr:row>33</xdr:row>
      <xdr:rowOff>0</xdr:rowOff>
    </xdr:to>
    <xdr:sp>
      <xdr:nvSpPr>
        <xdr:cNvPr id="94" name="Rectangle 142"/>
        <xdr:cNvSpPr>
          <a:spLocks/>
        </xdr:cNvSpPr>
      </xdr:nvSpPr>
      <xdr:spPr>
        <a:xfrm>
          <a:off x="2486025" y="5410200"/>
          <a:ext cx="57150" cy="542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0</xdr:rowOff>
    </xdr:from>
    <xdr:to>
      <xdr:col>6</xdr:col>
      <xdr:colOff>161925</xdr:colOff>
      <xdr:row>33</xdr:row>
      <xdr:rowOff>0</xdr:rowOff>
    </xdr:to>
    <xdr:sp>
      <xdr:nvSpPr>
        <xdr:cNvPr id="95" name="Rectangle 144"/>
        <xdr:cNvSpPr>
          <a:spLocks/>
        </xdr:cNvSpPr>
      </xdr:nvSpPr>
      <xdr:spPr>
        <a:xfrm>
          <a:off x="3962400" y="5391150"/>
          <a:ext cx="66675" cy="561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33</xdr:row>
      <xdr:rowOff>9525</xdr:rowOff>
    </xdr:from>
    <xdr:to>
      <xdr:col>3</xdr:col>
      <xdr:colOff>561975</xdr:colOff>
      <xdr:row>33</xdr:row>
      <xdr:rowOff>57150</xdr:rowOff>
    </xdr:to>
    <xdr:sp>
      <xdr:nvSpPr>
        <xdr:cNvPr id="96" name="Rectangle 145"/>
        <xdr:cNvSpPr>
          <a:spLocks/>
        </xdr:cNvSpPr>
      </xdr:nvSpPr>
      <xdr:spPr>
        <a:xfrm rot="16210982">
          <a:off x="1704975" y="5962650"/>
          <a:ext cx="895350" cy="476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0</xdr:rowOff>
    </xdr:from>
    <xdr:to>
      <xdr:col>7</xdr:col>
      <xdr:colOff>352425</xdr:colOff>
      <xdr:row>33</xdr:row>
      <xdr:rowOff>57150</xdr:rowOff>
    </xdr:to>
    <xdr:sp>
      <xdr:nvSpPr>
        <xdr:cNvPr id="97" name="Rectangle 146"/>
        <xdr:cNvSpPr>
          <a:spLocks/>
        </xdr:cNvSpPr>
      </xdr:nvSpPr>
      <xdr:spPr>
        <a:xfrm rot="16210982">
          <a:off x="3933825" y="5953125"/>
          <a:ext cx="895350" cy="571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31</xdr:row>
      <xdr:rowOff>9525</xdr:rowOff>
    </xdr:from>
    <xdr:to>
      <xdr:col>2</xdr:col>
      <xdr:colOff>590550</xdr:colOff>
      <xdr:row>33</xdr:row>
      <xdr:rowOff>76200</xdr:rowOff>
    </xdr:to>
    <xdr:sp>
      <xdr:nvSpPr>
        <xdr:cNvPr id="98" name="Line 147"/>
        <xdr:cNvSpPr>
          <a:spLocks/>
        </xdr:cNvSpPr>
      </xdr:nvSpPr>
      <xdr:spPr>
        <a:xfrm>
          <a:off x="1905000" y="5600700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30</xdr:row>
      <xdr:rowOff>57150</xdr:rowOff>
    </xdr:from>
    <xdr:to>
      <xdr:col>4</xdr:col>
      <xdr:colOff>0</xdr:colOff>
      <xdr:row>30</xdr:row>
      <xdr:rowOff>161925</xdr:rowOff>
    </xdr:to>
    <xdr:sp>
      <xdr:nvSpPr>
        <xdr:cNvPr id="99" name="Line 150"/>
        <xdr:cNvSpPr>
          <a:spLocks/>
        </xdr:cNvSpPr>
      </xdr:nvSpPr>
      <xdr:spPr>
        <a:xfrm flipH="1" flipV="1">
          <a:off x="2476500" y="54483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30</xdr:row>
      <xdr:rowOff>171450</xdr:rowOff>
    </xdr:from>
    <xdr:to>
      <xdr:col>4</xdr:col>
      <xdr:colOff>0</xdr:colOff>
      <xdr:row>31</xdr:row>
      <xdr:rowOff>47625</xdr:rowOff>
    </xdr:to>
    <xdr:sp>
      <xdr:nvSpPr>
        <xdr:cNvPr id="100" name="Line 151"/>
        <xdr:cNvSpPr>
          <a:spLocks/>
        </xdr:cNvSpPr>
      </xdr:nvSpPr>
      <xdr:spPr>
        <a:xfrm flipH="1">
          <a:off x="2476500" y="55626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31</xdr:row>
      <xdr:rowOff>47625</xdr:rowOff>
    </xdr:from>
    <xdr:to>
      <xdr:col>3</xdr:col>
      <xdr:colOff>438150</xdr:colOff>
      <xdr:row>31</xdr:row>
      <xdr:rowOff>180975</xdr:rowOff>
    </xdr:to>
    <xdr:sp>
      <xdr:nvSpPr>
        <xdr:cNvPr id="101" name="Line 152"/>
        <xdr:cNvSpPr>
          <a:spLocks/>
        </xdr:cNvSpPr>
      </xdr:nvSpPr>
      <xdr:spPr>
        <a:xfrm flipH="1">
          <a:off x="2381250" y="563880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31</xdr:row>
      <xdr:rowOff>161925</xdr:rowOff>
    </xdr:from>
    <xdr:to>
      <xdr:col>3</xdr:col>
      <xdr:colOff>352425</xdr:colOff>
      <xdr:row>32</xdr:row>
      <xdr:rowOff>57150</xdr:rowOff>
    </xdr:to>
    <xdr:sp>
      <xdr:nvSpPr>
        <xdr:cNvPr id="102" name="Line 153"/>
        <xdr:cNvSpPr>
          <a:spLocks/>
        </xdr:cNvSpPr>
      </xdr:nvSpPr>
      <xdr:spPr>
        <a:xfrm>
          <a:off x="2390775" y="5753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32</xdr:row>
      <xdr:rowOff>19050</xdr:rowOff>
    </xdr:from>
    <xdr:to>
      <xdr:col>3</xdr:col>
      <xdr:colOff>352425</xdr:colOff>
      <xdr:row>33</xdr:row>
      <xdr:rowOff>9525</xdr:rowOff>
    </xdr:to>
    <xdr:sp>
      <xdr:nvSpPr>
        <xdr:cNvPr id="103" name="Arc 155"/>
        <xdr:cNvSpPr>
          <a:spLocks/>
        </xdr:cNvSpPr>
      </xdr:nvSpPr>
      <xdr:spPr>
        <a:xfrm rot="5584174">
          <a:off x="2228850" y="5810250"/>
          <a:ext cx="161925" cy="1524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31</xdr:row>
      <xdr:rowOff>28575</xdr:rowOff>
    </xdr:from>
    <xdr:to>
      <xdr:col>6</xdr:col>
      <xdr:colOff>276225</xdr:colOff>
      <xdr:row>31</xdr:row>
      <xdr:rowOff>114300</xdr:rowOff>
    </xdr:to>
    <xdr:sp>
      <xdr:nvSpPr>
        <xdr:cNvPr id="104" name="Line 156"/>
        <xdr:cNvSpPr>
          <a:spLocks/>
        </xdr:cNvSpPr>
      </xdr:nvSpPr>
      <xdr:spPr>
        <a:xfrm rot="17326054" flipH="1">
          <a:off x="3990975" y="5619750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142875</xdr:rowOff>
    </xdr:from>
    <xdr:to>
      <xdr:col>6</xdr:col>
      <xdr:colOff>171450</xdr:colOff>
      <xdr:row>31</xdr:row>
      <xdr:rowOff>38100</xdr:rowOff>
    </xdr:to>
    <xdr:sp>
      <xdr:nvSpPr>
        <xdr:cNvPr id="105" name="Line 158"/>
        <xdr:cNvSpPr>
          <a:spLocks/>
        </xdr:cNvSpPr>
      </xdr:nvSpPr>
      <xdr:spPr>
        <a:xfrm flipH="1" flipV="1">
          <a:off x="3867150" y="5534025"/>
          <a:ext cx="1714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38100</xdr:rowOff>
    </xdr:from>
    <xdr:to>
      <xdr:col>6</xdr:col>
      <xdr:colOff>161925</xdr:colOff>
      <xdr:row>30</xdr:row>
      <xdr:rowOff>161925</xdr:rowOff>
    </xdr:to>
    <xdr:sp>
      <xdr:nvSpPr>
        <xdr:cNvPr id="106" name="Line 159"/>
        <xdr:cNvSpPr>
          <a:spLocks/>
        </xdr:cNvSpPr>
      </xdr:nvSpPr>
      <xdr:spPr>
        <a:xfrm flipV="1">
          <a:off x="3876675" y="54292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32</xdr:row>
      <xdr:rowOff>0</xdr:rowOff>
    </xdr:from>
    <xdr:to>
      <xdr:col>6</xdr:col>
      <xdr:colOff>409575</xdr:colOff>
      <xdr:row>33</xdr:row>
      <xdr:rowOff>0</xdr:rowOff>
    </xdr:to>
    <xdr:sp>
      <xdr:nvSpPr>
        <xdr:cNvPr id="107" name="Arc 160"/>
        <xdr:cNvSpPr>
          <a:spLocks/>
        </xdr:cNvSpPr>
      </xdr:nvSpPr>
      <xdr:spPr>
        <a:xfrm rot="10755331">
          <a:off x="4124325" y="5791200"/>
          <a:ext cx="152400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31</xdr:row>
      <xdr:rowOff>123825</xdr:rowOff>
    </xdr:from>
    <xdr:to>
      <xdr:col>6</xdr:col>
      <xdr:colOff>257175</xdr:colOff>
      <xdr:row>32</xdr:row>
      <xdr:rowOff>19050</xdr:rowOff>
    </xdr:to>
    <xdr:sp>
      <xdr:nvSpPr>
        <xdr:cNvPr id="108" name="Line 166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142875</xdr:rowOff>
    </xdr:from>
    <xdr:to>
      <xdr:col>6</xdr:col>
      <xdr:colOff>247650</xdr:colOff>
      <xdr:row>32</xdr:row>
      <xdr:rowOff>152400</xdr:rowOff>
    </xdr:to>
    <xdr:sp>
      <xdr:nvSpPr>
        <xdr:cNvPr id="109" name="Rectangle 168"/>
        <xdr:cNvSpPr>
          <a:spLocks/>
        </xdr:cNvSpPr>
      </xdr:nvSpPr>
      <xdr:spPr>
        <a:xfrm>
          <a:off x="4038600" y="5734050"/>
          <a:ext cx="7620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142875</xdr:rowOff>
    </xdr:from>
    <xdr:to>
      <xdr:col>3</xdr:col>
      <xdr:colOff>438150</xdr:colOff>
      <xdr:row>32</xdr:row>
      <xdr:rowOff>152400</xdr:rowOff>
    </xdr:to>
    <xdr:sp>
      <xdr:nvSpPr>
        <xdr:cNvPr id="110" name="Rectangle 169"/>
        <xdr:cNvSpPr>
          <a:spLocks/>
        </xdr:cNvSpPr>
      </xdr:nvSpPr>
      <xdr:spPr>
        <a:xfrm>
          <a:off x="2400300" y="5734050"/>
          <a:ext cx="7620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123825</xdr:rowOff>
    </xdr:from>
    <xdr:to>
      <xdr:col>6</xdr:col>
      <xdr:colOff>581025</xdr:colOff>
      <xdr:row>31</xdr:row>
      <xdr:rowOff>123825</xdr:rowOff>
    </xdr:to>
    <xdr:sp>
      <xdr:nvSpPr>
        <xdr:cNvPr id="111" name="Line 170"/>
        <xdr:cNvSpPr>
          <a:spLocks/>
        </xdr:cNvSpPr>
      </xdr:nvSpPr>
      <xdr:spPr>
        <a:xfrm>
          <a:off x="4238625" y="5715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31</xdr:row>
      <xdr:rowOff>57150</xdr:rowOff>
    </xdr:from>
    <xdr:to>
      <xdr:col>6</xdr:col>
      <xdr:colOff>409575</xdr:colOff>
      <xdr:row>32</xdr:row>
      <xdr:rowOff>9525</xdr:rowOff>
    </xdr:to>
    <xdr:sp>
      <xdr:nvSpPr>
        <xdr:cNvPr id="112" name="Line 171"/>
        <xdr:cNvSpPr>
          <a:spLocks/>
        </xdr:cNvSpPr>
      </xdr:nvSpPr>
      <xdr:spPr>
        <a:xfrm flipV="1">
          <a:off x="4276725" y="564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31</xdr:row>
      <xdr:rowOff>123825</xdr:rowOff>
    </xdr:from>
    <xdr:to>
      <xdr:col>6</xdr:col>
      <xdr:colOff>409575</xdr:colOff>
      <xdr:row>32</xdr:row>
      <xdr:rowOff>76200</xdr:rowOff>
    </xdr:to>
    <xdr:sp>
      <xdr:nvSpPr>
        <xdr:cNvPr id="113" name="Line 174"/>
        <xdr:cNvSpPr>
          <a:spLocks/>
        </xdr:cNvSpPr>
      </xdr:nvSpPr>
      <xdr:spPr>
        <a:xfrm flipH="1">
          <a:off x="4143375" y="57150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142875</xdr:rowOff>
    </xdr:from>
    <xdr:to>
      <xdr:col>6</xdr:col>
      <xdr:colOff>381000</xdr:colOff>
      <xdr:row>31</xdr:row>
      <xdr:rowOff>190500</xdr:rowOff>
    </xdr:to>
    <xdr:sp>
      <xdr:nvSpPr>
        <xdr:cNvPr id="114" name="Line 176"/>
        <xdr:cNvSpPr>
          <a:spLocks/>
        </xdr:cNvSpPr>
      </xdr:nvSpPr>
      <xdr:spPr>
        <a:xfrm flipH="1">
          <a:off x="4095750" y="5534025"/>
          <a:ext cx="152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33</xdr:row>
      <xdr:rowOff>28575</xdr:rowOff>
    </xdr:from>
    <xdr:to>
      <xdr:col>3</xdr:col>
      <xdr:colOff>361950</xdr:colOff>
      <xdr:row>34</xdr:row>
      <xdr:rowOff>180975</xdr:rowOff>
    </xdr:to>
    <xdr:sp>
      <xdr:nvSpPr>
        <xdr:cNvPr id="115" name="Line 177"/>
        <xdr:cNvSpPr>
          <a:spLocks/>
        </xdr:cNvSpPr>
      </xdr:nvSpPr>
      <xdr:spPr>
        <a:xfrm>
          <a:off x="2400300" y="5981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34</xdr:row>
      <xdr:rowOff>95250</xdr:rowOff>
    </xdr:from>
    <xdr:to>
      <xdr:col>3</xdr:col>
      <xdr:colOff>361950</xdr:colOff>
      <xdr:row>34</xdr:row>
      <xdr:rowOff>95250</xdr:rowOff>
    </xdr:to>
    <xdr:sp>
      <xdr:nvSpPr>
        <xdr:cNvPr id="116" name="Line 180"/>
        <xdr:cNvSpPr>
          <a:spLocks/>
        </xdr:cNvSpPr>
      </xdr:nvSpPr>
      <xdr:spPr>
        <a:xfrm>
          <a:off x="2228850" y="6210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1.7109375" style="0" customWidth="1"/>
    <col min="2" max="2" width="9.7109375" style="0" customWidth="1"/>
    <col min="9" max="9" width="9.7109375" style="0" bestFit="1" customWidth="1"/>
  </cols>
  <sheetData>
    <row r="1" spans="2:6" ht="15.75">
      <c r="B1" s="3"/>
      <c r="C1" s="3" t="s">
        <v>66</v>
      </c>
      <c r="D1" s="3"/>
      <c r="E1" s="3"/>
      <c r="F1" s="3"/>
    </row>
    <row r="2" spans="3:6" ht="12.75">
      <c r="C2" s="2"/>
      <c r="D2" s="2"/>
      <c r="E2" s="2"/>
      <c r="F2" s="2"/>
    </row>
    <row r="3" ht="12.75">
      <c r="C3" s="2" t="s">
        <v>0</v>
      </c>
    </row>
    <row r="4" spans="1:9" ht="12.75">
      <c r="A4" s="5" t="s">
        <v>1</v>
      </c>
      <c r="B4" s="9" t="s">
        <v>47</v>
      </c>
      <c r="C4" s="9"/>
      <c r="D4" s="9"/>
      <c r="E4" s="9"/>
      <c r="F4" s="5" t="s">
        <v>2</v>
      </c>
      <c r="G4" s="9" t="s">
        <v>31</v>
      </c>
      <c r="H4" s="29"/>
      <c r="I4" s="30"/>
    </row>
    <row r="5" spans="1:8" ht="12.75">
      <c r="A5" s="5" t="s">
        <v>3</v>
      </c>
      <c r="B5" s="9" t="s">
        <v>19</v>
      </c>
      <c r="C5" s="9"/>
      <c r="D5" s="9"/>
      <c r="E5" s="9"/>
      <c r="F5" s="4"/>
      <c r="G5" s="4"/>
      <c r="H5" s="4"/>
    </row>
    <row r="6" spans="1:8" ht="12.75">
      <c r="A6" s="5" t="s">
        <v>10</v>
      </c>
      <c r="B6" s="9" t="s">
        <v>61</v>
      </c>
      <c r="C6" s="9"/>
      <c r="D6" s="9"/>
      <c r="E6" s="9"/>
      <c r="F6" s="4"/>
      <c r="G6" s="4"/>
      <c r="H6" s="4"/>
    </row>
    <row r="7" spans="1:8" ht="12.75">
      <c r="A7" s="5" t="s">
        <v>9</v>
      </c>
      <c r="B7" s="9" t="s">
        <v>62</v>
      </c>
      <c r="C7" s="9"/>
      <c r="D7" s="9"/>
      <c r="E7" s="9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5" t="s">
        <v>11</v>
      </c>
      <c r="B9" s="6">
        <v>500</v>
      </c>
      <c r="C9" s="5" t="s">
        <v>6</v>
      </c>
      <c r="D9" s="6">
        <v>700</v>
      </c>
      <c r="E9" s="5" t="s">
        <v>7</v>
      </c>
      <c r="F9" s="6">
        <v>0.06</v>
      </c>
      <c r="G9" s="5" t="s">
        <v>17</v>
      </c>
      <c r="H9" s="6">
        <v>12.5</v>
      </c>
    </row>
    <row r="10" ht="12.75">
      <c r="A10" s="5" t="s">
        <v>8</v>
      </c>
    </row>
    <row r="11" spans="1:9" ht="15.75">
      <c r="A11" s="20" t="s">
        <v>4</v>
      </c>
      <c r="B11" s="6" t="s">
        <v>63</v>
      </c>
      <c r="C11" s="5" t="s">
        <v>44</v>
      </c>
      <c r="D11" s="6">
        <v>18900</v>
      </c>
      <c r="E11" s="5" t="s">
        <v>38</v>
      </c>
      <c r="F11" s="6">
        <v>1</v>
      </c>
      <c r="H11" s="5" t="s">
        <v>18</v>
      </c>
      <c r="I11" s="6">
        <v>90</v>
      </c>
    </row>
    <row r="12" spans="1:8" ht="15.75">
      <c r="A12" s="20" t="s">
        <v>5</v>
      </c>
      <c r="B12" s="6" t="s">
        <v>63</v>
      </c>
      <c r="C12" s="5" t="s">
        <v>45</v>
      </c>
      <c r="D12" s="6">
        <v>18900</v>
      </c>
      <c r="E12" s="13" t="s">
        <v>39</v>
      </c>
      <c r="F12" s="14">
        <v>1</v>
      </c>
      <c r="G12" s="19"/>
      <c r="H12" s="21" t="s">
        <v>19</v>
      </c>
    </row>
    <row r="13" spans="1:4" ht="12.75">
      <c r="A13" s="4"/>
      <c r="B13" s="7" t="s">
        <v>12</v>
      </c>
      <c r="C13" s="4" t="s">
        <v>13</v>
      </c>
      <c r="D13" s="4"/>
    </row>
    <row r="14" spans="1:8" ht="12.75">
      <c r="A14" s="5" t="s">
        <v>4</v>
      </c>
      <c r="B14" s="6">
        <v>12.75</v>
      </c>
      <c r="C14" s="6">
        <v>0.375</v>
      </c>
      <c r="D14" s="4"/>
      <c r="G14" s="13" t="s">
        <v>46</v>
      </c>
      <c r="H14" s="6">
        <v>0.4</v>
      </c>
    </row>
    <row r="15" spans="1:4" ht="12.75">
      <c r="A15" s="5" t="s">
        <v>5</v>
      </c>
      <c r="B15" s="6">
        <v>8.625</v>
      </c>
      <c r="C15" s="6">
        <v>0.322</v>
      </c>
      <c r="D15" s="4"/>
    </row>
    <row r="16" spans="1:6" ht="15.75">
      <c r="A16" s="13" t="s">
        <v>49</v>
      </c>
      <c r="B16" s="24">
        <f>B14-2*(C14-H9*C14/100)</f>
        <v>12.09375</v>
      </c>
      <c r="C16" s="22"/>
      <c r="D16" s="5" t="s">
        <v>48</v>
      </c>
      <c r="E16" s="8">
        <f>B15-2*(C15-((H9*C15)/100))</f>
        <v>8.0615</v>
      </c>
      <c r="F16" s="23"/>
    </row>
    <row r="17" spans="1:8" ht="15.75">
      <c r="A17" s="5"/>
      <c r="B17" s="7" t="s">
        <v>16</v>
      </c>
      <c r="C17" s="7" t="s">
        <v>15</v>
      </c>
      <c r="D17" s="4"/>
      <c r="E17" s="4"/>
      <c r="F17" s="4"/>
      <c r="G17" s="4"/>
      <c r="H17" s="4"/>
    </row>
    <row r="18" spans="1:8" ht="12.75">
      <c r="A18" s="5" t="s">
        <v>14</v>
      </c>
      <c r="B18" s="8">
        <f>D9*(B16+2*F9)/(2*(D11*F11-D9*(1-H14)))</f>
        <v>0.23132102272727273</v>
      </c>
      <c r="C18" s="8">
        <f>D9*(E16+2*F9)/(2*(D12*F12-D9*(1-H14)))</f>
        <v>0.15495265151515153</v>
      </c>
      <c r="D18" s="4"/>
      <c r="E18" s="4"/>
      <c r="F18" s="4"/>
      <c r="G18" s="10" t="s">
        <v>19</v>
      </c>
      <c r="H18" s="4"/>
    </row>
    <row r="19" spans="1:6" ht="15.75">
      <c r="A19" s="5" t="s">
        <v>50</v>
      </c>
      <c r="B19" s="6">
        <v>0.813</v>
      </c>
      <c r="C19" s="5" t="s">
        <v>51</v>
      </c>
      <c r="D19" s="6">
        <v>0.75</v>
      </c>
      <c r="E19" s="5" t="s">
        <v>52</v>
      </c>
      <c r="F19" s="6">
        <v>1</v>
      </c>
    </row>
    <row r="20" spans="1:8" ht="15.75">
      <c r="A20" s="13" t="s">
        <v>53</v>
      </c>
      <c r="B20" s="25">
        <f>B15-2*(C15-H9*C15/100-F9)</f>
        <v>8.1815</v>
      </c>
      <c r="C20" s="5" t="s">
        <v>20</v>
      </c>
      <c r="D20" s="8">
        <f>F19*B18*B20</f>
        <v>1.8925529474431817</v>
      </c>
      <c r="G20" s="4"/>
      <c r="H20" s="4"/>
    </row>
    <row r="21" spans="1:8" ht="15.75">
      <c r="A21" s="5" t="s">
        <v>25</v>
      </c>
      <c r="B21" s="8">
        <f>B20</f>
        <v>8.1815</v>
      </c>
      <c r="C21" s="4"/>
      <c r="D21" s="4"/>
      <c r="E21" s="11"/>
      <c r="F21" s="11"/>
      <c r="G21" s="11"/>
      <c r="H21" s="11"/>
    </row>
    <row r="22" spans="1:2" ht="15.75">
      <c r="A22" s="5" t="s">
        <v>21</v>
      </c>
      <c r="B22" s="8">
        <f>(2*B21-B20)*(C14*(1-H9/100)-B18-F9)</f>
        <v>0.3011117400568182</v>
      </c>
    </row>
    <row r="23" spans="1:7" ht="15.75">
      <c r="A23" s="5" t="s">
        <v>54</v>
      </c>
      <c r="B23" s="8">
        <f>0.7*(B15*B19)^0.5</f>
        <v>1.8536292104949144</v>
      </c>
      <c r="G23" t="s">
        <v>26</v>
      </c>
    </row>
    <row r="24" spans="1:7" ht="15.75">
      <c r="A24" s="5" t="s">
        <v>22</v>
      </c>
      <c r="B24" s="8">
        <f>2*B23*(C15*(1-(H9/100))-C18-F9)</f>
        <v>0.24763503267024667</v>
      </c>
      <c r="C24" s="11"/>
      <c r="G24" t="s">
        <v>42</v>
      </c>
    </row>
    <row r="25" spans="1:3" ht="15.75">
      <c r="A25" s="5" t="s">
        <v>23</v>
      </c>
      <c r="B25" s="8">
        <f>2*D19*(B19-(C15*(1-H9/100)-F9))</f>
        <v>0.8868749999999999</v>
      </c>
      <c r="C25" s="12"/>
    </row>
    <row r="26" spans="1:8" ht="15.75">
      <c r="A26" s="5" t="s">
        <v>32</v>
      </c>
      <c r="B26" s="8">
        <f>+B22+B24+B25</f>
        <v>1.4356217727270648</v>
      </c>
      <c r="C26" s="12"/>
      <c r="D26" s="27" t="s">
        <v>30</v>
      </c>
      <c r="G26" s="17"/>
      <c r="H26" s="16"/>
    </row>
    <row r="27" spans="1:4" ht="12.75">
      <c r="A27" s="5" t="s">
        <v>24</v>
      </c>
      <c r="B27" s="8">
        <f>((B22+B24+B25)/D20)*100</f>
        <v>75.85635977405938</v>
      </c>
      <c r="C27" s="12"/>
      <c r="D27" s="26" t="s">
        <v>64</v>
      </c>
    </row>
    <row r="28" ht="12.75">
      <c r="H28" s="15" t="s">
        <v>57</v>
      </c>
    </row>
    <row r="29" spans="3:8" ht="15.75">
      <c r="C29" t="s">
        <v>19</v>
      </c>
      <c r="D29" t="s">
        <v>41</v>
      </c>
      <c r="G29" t="s">
        <v>19</v>
      </c>
      <c r="H29" t="s">
        <v>19</v>
      </c>
    </row>
    <row r="30" spans="6:8" ht="12.75">
      <c r="F30" t="s">
        <v>19</v>
      </c>
      <c r="H30" t="s">
        <v>19</v>
      </c>
    </row>
    <row r="31" spans="3:9" ht="15.75">
      <c r="C31" t="s">
        <v>40</v>
      </c>
      <c r="E31" s="28" t="s">
        <v>65</v>
      </c>
      <c r="G31" t="s">
        <v>59</v>
      </c>
      <c r="H31" t="s">
        <v>19</v>
      </c>
      <c r="I31" t="s">
        <v>29</v>
      </c>
    </row>
    <row r="32" spans="1:9" ht="15.75">
      <c r="A32" t="s">
        <v>27</v>
      </c>
      <c r="D32" t="s">
        <v>55</v>
      </c>
      <c r="G32" t="s">
        <v>19</v>
      </c>
      <c r="H32" t="s">
        <v>58</v>
      </c>
      <c r="I32" t="s">
        <v>43</v>
      </c>
    </row>
    <row r="33" ht="12.75">
      <c r="J33" t="s">
        <v>19</v>
      </c>
    </row>
    <row r="35" spans="2:5" ht="15.75">
      <c r="B35" t="s">
        <v>28</v>
      </c>
      <c r="D35" t="s">
        <v>60</v>
      </c>
      <c r="E35" t="s">
        <v>56</v>
      </c>
    </row>
    <row r="36" spans="4:7" ht="15.75">
      <c r="D36" t="s">
        <v>33</v>
      </c>
      <c r="G36" t="s">
        <v>34</v>
      </c>
    </row>
    <row r="38" spans="6:7" ht="12.75">
      <c r="F38" s="1" t="s">
        <v>37</v>
      </c>
      <c r="G38" s="18"/>
    </row>
    <row r="39" spans="3:4" ht="12.75">
      <c r="C39" t="s">
        <v>36</v>
      </c>
      <c r="D39" t="s">
        <v>35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Technip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GWoods</dc:creator>
  <cp:keywords/>
  <dc:description/>
  <cp:lastModifiedBy>Patty</cp:lastModifiedBy>
  <cp:lastPrinted>2006-02-13T12:56:41Z</cp:lastPrinted>
  <dcterms:created xsi:type="dcterms:W3CDTF">2002-12-24T13:44:16Z</dcterms:created>
  <dcterms:modified xsi:type="dcterms:W3CDTF">2015-12-09T21:51:56Z</dcterms:modified>
  <cp:category/>
  <cp:version/>
  <cp:contentType/>
  <cp:contentStatus/>
</cp:coreProperties>
</file>