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<sst xmlns="http://schemas.openxmlformats.org/spreadsheetml/2006/main" count="69" uniqueCount="55">
  <si>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of Pipe Support Clips</t>
  </si>
  <si>
    <t>Design and Analysis</t>
  </si>
  <si>
    <t>w</t>
  </si>
  <si>
    <t xml:space="preserve">             </t>
  </si>
  <si>
    <t xml:space="preserve"> </t>
  </si>
  <si>
    <t xml:space="preserve">        F</t>
  </si>
  <si>
    <t xml:space="preserve">            P</t>
  </si>
  <si>
    <t xml:space="preserve">         L</t>
  </si>
  <si>
    <t xml:space="preserve">  </t>
  </si>
  <si>
    <t xml:space="preserve">           w </t>
  </si>
  <si>
    <t>By:</t>
  </si>
  <si>
    <t>L:</t>
  </si>
  <si>
    <t>T:</t>
  </si>
  <si>
    <t>e:</t>
  </si>
  <si>
    <t>I.  Clip Dimensions, inches</t>
  </si>
  <si>
    <t>w:</t>
  </si>
  <si>
    <t>III. Forces, pounds</t>
  </si>
  <si>
    <t>P:</t>
  </si>
  <si>
    <t>F:</t>
  </si>
  <si>
    <t>IV. Calculations</t>
  </si>
  <si>
    <t xml:space="preserve">     Critical weld area:</t>
  </si>
  <si>
    <t>Minimum Weld Size for</t>
  </si>
  <si>
    <t>Plate Thickness, inches</t>
  </si>
  <si>
    <t>T</t>
  </si>
  <si>
    <t>T&lt;=1/2</t>
  </si>
  <si>
    <t>3/16</t>
  </si>
  <si>
    <t>1/2&lt;T&lt;=3/4</t>
  </si>
  <si>
    <t>1/4</t>
  </si>
  <si>
    <t>3/4&lt;T&lt;=1 1/2</t>
  </si>
  <si>
    <t>5/16</t>
  </si>
  <si>
    <t>Weld section modulus:</t>
  </si>
  <si>
    <t>II. Weld Dimensions, in.</t>
  </si>
  <si>
    <t xml:space="preserve">  F</t>
  </si>
  <si>
    <t>Pipe Matl:</t>
  </si>
  <si>
    <t xml:space="preserve">        Design Tem., F:</t>
  </si>
  <si>
    <r>
      <t>S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:</t>
    </r>
  </si>
  <si>
    <t>IV.  Pipe Allowable, psi</t>
  </si>
  <si>
    <t>V.  Weld Joint Efficiency</t>
  </si>
  <si>
    <t>E:</t>
  </si>
  <si>
    <t>Weld Joint Efficiency</t>
  </si>
  <si>
    <t>for fillet welds: E=0.45 - 0.55</t>
  </si>
  <si>
    <t>psi</t>
  </si>
  <si>
    <t>Stress for force F, psi</t>
  </si>
  <si>
    <t>Stress from force P, psi</t>
  </si>
  <si>
    <r>
      <t xml:space="preserve">               Bending, 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:</t>
    </r>
  </si>
  <si>
    <r>
      <t xml:space="preserve">         Direct shear, 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</si>
  <si>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t xml:space="preserve">   Maximum Stress, S:</t>
  </si>
  <si>
    <r>
      <t xml:space="preserve">  Shear, 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:</t>
    </r>
  </si>
  <si>
    <t>gw</t>
  </si>
  <si>
    <t>Reference:  Pressure Vessel Design Handbook, Henry H. Bednar</t>
  </si>
  <si>
    <t xml:space="preserve">           T</t>
  </si>
  <si>
    <t xml:space="preserve">                  e</t>
  </si>
  <si>
    <t xml:space="preserve">        Allowable stress:</t>
  </si>
  <si>
    <r>
      <t>Maximum  combined  stress  due  to force F and P, S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:</t>
    </r>
  </si>
  <si>
    <t>A53-B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</si>
</sst>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4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15" fontId="0" fillId="0" borderId="0" xfId="0" applyNumberFormat="1" applyFill="1" applyAlignment="1" quotePrefix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28575</xdr:rowOff>
    </xdr:from>
    <xdr:to>
      <xdr:col>4</xdr:col>
      <xdr:colOff>0</xdr:colOff>
      <xdr:row>26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543175" y="2333625"/>
          <a:ext cx="0" cy="2219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600075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2543175" y="27908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590550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43175" y="3762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16</xdr:row>
      <xdr:rowOff>0</xdr:rowOff>
    </xdr:from>
    <xdr:to>
      <xdr:col>4</xdr:col>
      <xdr:colOff>609600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3152775" y="27908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18</xdr:row>
      <xdr:rowOff>104775</xdr:rowOff>
    </xdr:from>
    <xdr:to>
      <xdr:col>4</xdr:col>
      <xdr:colOff>552450</xdr:colOff>
      <xdr:row>19</xdr:row>
      <xdr:rowOff>47625</xdr:rowOff>
    </xdr:to>
    <xdr:sp>
      <xdr:nvSpPr>
        <xdr:cNvPr id="5" name="Oval 5"/>
        <xdr:cNvSpPr>
          <a:spLocks/>
        </xdr:cNvSpPr>
      </xdr:nvSpPr>
      <xdr:spPr>
        <a:xfrm>
          <a:off x="2981325" y="32194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4</xdr:col>
      <xdr:colOff>114300</xdr:colOff>
      <xdr:row>16</xdr:row>
      <xdr:rowOff>114300</xdr:rowOff>
    </xdr:to>
    <xdr:sp>
      <xdr:nvSpPr>
        <xdr:cNvPr id="6" name="Line 8"/>
        <xdr:cNvSpPr>
          <a:spLocks/>
        </xdr:cNvSpPr>
      </xdr:nvSpPr>
      <xdr:spPr>
        <a:xfrm>
          <a:off x="2543175" y="2905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47625</xdr:rowOff>
    </xdr:from>
    <xdr:to>
      <xdr:col>4</xdr:col>
      <xdr:colOff>123825</xdr:colOff>
      <xdr:row>16</xdr:row>
      <xdr:rowOff>47625</xdr:rowOff>
    </xdr:to>
    <xdr:sp>
      <xdr:nvSpPr>
        <xdr:cNvPr id="7" name="Line 9"/>
        <xdr:cNvSpPr>
          <a:spLocks/>
        </xdr:cNvSpPr>
      </xdr:nvSpPr>
      <xdr:spPr>
        <a:xfrm>
          <a:off x="2543175" y="2838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4</xdr:col>
      <xdr:colOff>123825</xdr:colOff>
      <xdr:row>17</xdr:row>
      <xdr:rowOff>19050</xdr:rowOff>
    </xdr:to>
    <xdr:sp>
      <xdr:nvSpPr>
        <xdr:cNvPr id="8" name="Line 10"/>
        <xdr:cNvSpPr>
          <a:spLocks/>
        </xdr:cNvSpPr>
      </xdr:nvSpPr>
      <xdr:spPr>
        <a:xfrm>
          <a:off x="2543175" y="2971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18</xdr:row>
      <xdr:rowOff>95250</xdr:rowOff>
    </xdr:from>
    <xdr:to>
      <xdr:col>6</xdr:col>
      <xdr:colOff>571500</xdr:colOff>
      <xdr:row>18</xdr:row>
      <xdr:rowOff>95250</xdr:rowOff>
    </xdr:to>
    <xdr:sp>
      <xdr:nvSpPr>
        <xdr:cNvPr id="9" name="Line 11"/>
        <xdr:cNvSpPr>
          <a:spLocks/>
        </xdr:cNvSpPr>
      </xdr:nvSpPr>
      <xdr:spPr>
        <a:xfrm>
          <a:off x="4286250" y="3209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76200</xdr:rowOff>
    </xdr:from>
    <xdr:to>
      <xdr:col>4</xdr:col>
      <xdr:colOff>104775</xdr:colOff>
      <xdr:row>17</xdr:row>
      <xdr:rowOff>76200</xdr:rowOff>
    </xdr:to>
    <xdr:sp>
      <xdr:nvSpPr>
        <xdr:cNvPr id="10" name="Line 12"/>
        <xdr:cNvSpPr>
          <a:spLocks/>
        </xdr:cNvSpPr>
      </xdr:nvSpPr>
      <xdr:spPr>
        <a:xfrm>
          <a:off x="2543175" y="30289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4</xdr:col>
      <xdr:colOff>114300</xdr:colOff>
      <xdr:row>17</xdr:row>
      <xdr:rowOff>133350</xdr:rowOff>
    </xdr:to>
    <xdr:sp>
      <xdr:nvSpPr>
        <xdr:cNvPr id="11" name="Line 13"/>
        <xdr:cNvSpPr>
          <a:spLocks/>
        </xdr:cNvSpPr>
      </xdr:nvSpPr>
      <xdr:spPr>
        <a:xfrm>
          <a:off x="2543175" y="3086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9525</xdr:rowOff>
    </xdr:from>
    <xdr:to>
      <xdr:col>4</xdr:col>
      <xdr:colOff>114300</xdr:colOff>
      <xdr:row>20</xdr:row>
      <xdr:rowOff>9525</xdr:rowOff>
    </xdr:to>
    <xdr:sp>
      <xdr:nvSpPr>
        <xdr:cNvPr id="12" name="Line 14"/>
        <xdr:cNvSpPr>
          <a:spLocks/>
        </xdr:cNvSpPr>
      </xdr:nvSpPr>
      <xdr:spPr>
        <a:xfrm>
          <a:off x="2543175" y="3448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19050</xdr:rowOff>
    </xdr:from>
    <xdr:to>
      <xdr:col>4</xdr:col>
      <xdr:colOff>104775</xdr:colOff>
      <xdr:row>19</xdr:row>
      <xdr:rowOff>19050</xdr:rowOff>
    </xdr:to>
    <xdr:sp>
      <xdr:nvSpPr>
        <xdr:cNvPr id="13" name="Line 15"/>
        <xdr:cNvSpPr>
          <a:spLocks/>
        </xdr:cNvSpPr>
      </xdr:nvSpPr>
      <xdr:spPr>
        <a:xfrm>
          <a:off x="2552700" y="3295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47625</xdr:rowOff>
    </xdr:from>
    <xdr:to>
      <xdr:col>4</xdr:col>
      <xdr:colOff>104775</xdr:colOff>
      <xdr:row>20</xdr:row>
      <xdr:rowOff>47625</xdr:rowOff>
    </xdr:to>
    <xdr:sp>
      <xdr:nvSpPr>
        <xdr:cNvPr id="14" name="Line 16"/>
        <xdr:cNvSpPr>
          <a:spLocks/>
        </xdr:cNvSpPr>
      </xdr:nvSpPr>
      <xdr:spPr>
        <a:xfrm>
          <a:off x="2552700" y="3486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18</xdr:row>
      <xdr:rowOff>142875</xdr:rowOff>
    </xdr:from>
    <xdr:to>
      <xdr:col>4</xdr:col>
      <xdr:colOff>114300</xdr:colOff>
      <xdr:row>18</xdr:row>
      <xdr:rowOff>142875</xdr:rowOff>
    </xdr:to>
    <xdr:sp>
      <xdr:nvSpPr>
        <xdr:cNvPr id="15" name="Line 17"/>
        <xdr:cNvSpPr>
          <a:spLocks/>
        </xdr:cNvSpPr>
      </xdr:nvSpPr>
      <xdr:spPr>
        <a:xfrm>
          <a:off x="2533650" y="32575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57150</xdr:rowOff>
    </xdr:from>
    <xdr:to>
      <xdr:col>4</xdr:col>
      <xdr:colOff>95250</xdr:colOff>
      <xdr:row>17</xdr:row>
      <xdr:rowOff>57150</xdr:rowOff>
    </xdr:to>
    <xdr:sp>
      <xdr:nvSpPr>
        <xdr:cNvPr id="16" name="Line 18"/>
        <xdr:cNvSpPr>
          <a:spLocks/>
        </xdr:cNvSpPr>
      </xdr:nvSpPr>
      <xdr:spPr>
        <a:xfrm>
          <a:off x="2552700" y="3009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21</xdr:row>
      <xdr:rowOff>66675</xdr:rowOff>
    </xdr:from>
    <xdr:to>
      <xdr:col>4</xdr:col>
      <xdr:colOff>114300</xdr:colOff>
      <xdr:row>21</xdr:row>
      <xdr:rowOff>66675</xdr:rowOff>
    </xdr:to>
    <xdr:sp>
      <xdr:nvSpPr>
        <xdr:cNvPr id="17" name="Line 19"/>
        <xdr:cNvSpPr>
          <a:spLocks/>
        </xdr:cNvSpPr>
      </xdr:nvSpPr>
      <xdr:spPr>
        <a:xfrm>
          <a:off x="2533650" y="3667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4</xdr:col>
      <xdr:colOff>114300</xdr:colOff>
      <xdr:row>19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2552700" y="3381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142875</xdr:rowOff>
    </xdr:from>
    <xdr:to>
      <xdr:col>4</xdr:col>
      <xdr:colOff>104775</xdr:colOff>
      <xdr:row>16</xdr:row>
      <xdr:rowOff>142875</xdr:rowOff>
    </xdr:to>
    <xdr:sp>
      <xdr:nvSpPr>
        <xdr:cNvPr id="19" name="Line 21"/>
        <xdr:cNvSpPr>
          <a:spLocks/>
        </xdr:cNvSpPr>
      </xdr:nvSpPr>
      <xdr:spPr>
        <a:xfrm>
          <a:off x="2543175" y="2933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17</xdr:row>
      <xdr:rowOff>104775</xdr:rowOff>
    </xdr:from>
    <xdr:to>
      <xdr:col>4</xdr:col>
      <xdr:colOff>114300</xdr:colOff>
      <xdr:row>17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2533650" y="30575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123825</xdr:rowOff>
    </xdr:from>
    <xdr:to>
      <xdr:col>4</xdr:col>
      <xdr:colOff>114300</xdr:colOff>
      <xdr:row>21</xdr:row>
      <xdr:rowOff>123825</xdr:rowOff>
    </xdr:to>
    <xdr:sp>
      <xdr:nvSpPr>
        <xdr:cNvPr id="21" name="Line 23"/>
        <xdr:cNvSpPr>
          <a:spLocks/>
        </xdr:cNvSpPr>
      </xdr:nvSpPr>
      <xdr:spPr>
        <a:xfrm flipV="1">
          <a:off x="2552700" y="3724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114300</xdr:colOff>
      <xdr:row>21</xdr:row>
      <xdr:rowOff>0</xdr:rowOff>
    </xdr:to>
    <xdr:sp>
      <xdr:nvSpPr>
        <xdr:cNvPr id="22" name="Line 24"/>
        <xdr:cNvSpPr>
          <a:spLocks/>
        </xdr:cNvSpPr>
      </xdr:nvSpPr>
      <xdr:spPr>
        <a:xfrm>
          <a:off x="2543175" y="3600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66675</xdr:rowOff>
    </xdr:from>
    <xdr:to>
      <xdr:col>4</xdr:col>
      <xdr:colOff>123825</xdr:colOff>
      <xdr:row>19</xdr:row>
      <xdr:rowOff>66675</xdr:rowOff>
    </xdr:to>
    <xdr:sp>
      <xdr:nvSpPr>
        <xdr:cNvPr id="23" name="Line 25"/>
        <xdr:cNvSpPr>
          <a:spLocks/>
        </xdr:cNvSpPr>
      </xdr:nvSpPr>
      <xdr:spPr>
        <a:xfrm>
          <a:off x="2533650" y="3343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4</xdr:col>
      <xdr:colOff>104775</xdr:colOff>
      <xdr:row>18</xdr:row>
      <xdr:rowOff>76200</xdr:rowOff>
    </xdr:to>
    <xdr:sp>
      <xdr:nvSpPr>
        <xdr:cNvPr id="24" name="Line 26"/>
        <xdr:cNvSpPr>
          <a:spLocks/>
        </xdr:cNvSpPr>
      </xdr:nvSpPr>
      <xdr:spPr>
        <a:xfrm>
          <a:off x="2543175" y="31908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114300</xdr:rowOff>
    </xdr:from>
    <xdr:to>
      <xdr:col>4</xdr:col>
      <xdr:colOff>104775</xdr:colOff>
      <xdr:row>18</xdr:row>
      <xdr:rowOff>114300</xdr:rowOff>
    </xdr:to>
    <xdr:sp>
      <xdr:nvSpPr>
        <xdr:cNvPr id="25" name="Line 27"/>
        <xdr:cNvSpPr>
          <a:spLocks/>
        </xdr:cNvSpPr>
      </xdr:nvSpPr>
      <xdr:spPr>
        <a:xfrm>
          <a:off x="2552700" y="3228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38100</xdr:rowOff>
    </xdr:from>
    <xdr:to>
      <xdr:col>4</xdr:col>
      <xdr:colOff>123825</xdr:colOff>
      <xdr:row>18</xdr:row>
      <xdr:rowOff>38100</xdr:rowOff>
    </xdr:to>
    <xdr:sp>
      <xdr:nvSpPr>
        <xdr:cNvPr id="26" name="Line 28"/>
        <xdr:cNvSpPr>
          <a:spLocks/>
        </xdr:cNvSpPr>
      </xdr:nvSpPr>
      <xdr:spPr>
        <a:xfrm>
          <a:off x="2543175" y="3152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114300</xdr:colOff>
      <xdr:row>16</xdr:row>
      <xdr:rowOff>85725</xdr:rowOff>
    </xdr:to>
    <xdr:sp>
      <xdr:nvSpPr>
        <xdr:cNvPr id="27" name="Line 30"/>
        <xdr:cNvSpPr>
          <a:spLocks/>
        </xdr:cNvSpPr>
      </xdr:nvSpPr>
      <xdr:spPr>
        <a:xfrm>
          <a:off x="2552700" y="2876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85725</xdr:rowOff>
    </xdr:from>
    <xdr:to>
      <xdr:col>4</xdr:col>
      <xdr:colOff>114300</xdr:colOff>
      <xdr:row>20</xdr:row>
      <xdr:rowOff>85725</xdr:rowOff>
    </xdr:to>
    <xdr:sp>
      <xdr:nvSpPr>
        <xdr:cNvPr id="28" name="Line 31"/>
        <xdr:cNvSpPr>
          <a:spLocks/>
        </xdr:cNvSpPr>
      </xdr:nvSpPr>
      <xdr:spPr>
        <a:xfrm>
          <a:off x="2552700" y="352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19050</xdr:rowOff>
    </xdr:from>
    <xdr:to>
      <xdr:col>4</xdr:col>
      <xdr:colOff>123825</xdr:colOff>
      <xdr:row>16</xdr:row>
      <xdr:rowOff>19050</xdr:rowOff>
    </xdr:to>
    <xdr:sp>
      <xdr:nvSpPr>
        <xdr:cNvPr id="29" name="Line 32"/>
        <xdr:cNvSpPr>
          <a:spLocks/>
        </xdr:cNvSpPr>
      </xdr:nvSpPr>
      <xdr:spPr>
        <a:xfrm>
          <a:off x="2533650" y="2809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18</xdr:row>
      <xdr:rowOff>0</xdr:rowOff>
    </xdr:from>
    <xdr:to>
      <xdr:col>4</xdr:col>
      <xdr:colOff>123825</xdr:colOff>
      <xdr:row>18</xdr:row>
      <xdr:rowOff>0</xdr:rowOff>
    </xdr:to>
    <xdr:sp>
      <xdr:nvSpPr>
        <xdr:cNvPr id="30" name="Line 37"/>
        <xdr:cNvSpPr>
          <a:spLocks/>
        </xdr:cNvSpPr>
      </xdr:nvSpPr>
      <xdr:spPr>
        <a:xfrm flipV="1">
          <a:off x="2533650" y="3114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22</xdr:row>
      <xdr:rowOff>66675</xdr:rowOff>
    </xdr:from>
    <xdr:to>
      <xdr:col>4</xdr:col>
      <xdr:colOff>114300</xdr:colOff>
      <xdr:row>24</xdr:row>
      <xdr:rowOff>95250</xdr:rowOff>
    </xdr:to>
    <xdr:sp>
      <xdr:nvSpPr>
        <xdr:cNvPr id="31" name="Line 38"/>
        <xdr:cNvSpPr>
          <a:spLocks/>
        </xdr:cNvSpPr>
      </xdr:nvSpPr>
      <xdr:spPr>
        <a:xfrm>
          <a:off x="2657475" y="38290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47625</xdr:rowOff>
    </xdr:from>
    <xdr:to>
      <xdr:col>4</xdr:col>
      <xdr:colOff>0</xdr:colOff>
      <xdr:row>14</xdr:row>
      <xdr:rowOff>57150</xdr:rowOff>
    </xdr:to>
    <xdr:sp>
      <xdr:nvSpPr>
        <xdr:cNvPr id="32" name="Freeform 39"/>
        <xdr:cNvSpPr>
          <a:spLocks/>
        </xdr:cNvSpPr>
      </xdr:nvSpPr>
      <xdr:spPr>
        <a:xfrm>
          <a:off x="1323975" y="2190750"/>
          <a:ext cx="1219200" cy="333375"/>
        </a:xfrm>
        <a:custGeom>
          <a:pathLst>
            <a:path h="50" w="150">
              <a:moveTo>
                <a:pt x="150" y="22"/>
              </a:moveTo>
              <a:cubicBezTo>
                <a:pt x="138" y="11"/>
                <a:pt x="127" y="0"/>
                <a:pt x="111" y="4"/>
              </a:cubicBezTo>
              <a:cubicBezTo>
                <a:pt x="95" y="8"/>
                <a:pt x="73" y="46"/>
                <a:pt x="55" y="48"/>
              </a:cubicBezTo>
              <a:cubicBezTo>
                <a:pt x="37" y="50"/>
                <a:pt x="10" y="23"/>
                <a:pt x="0" y="1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38100</xdr:rowOff>
    </xdr:from>
    <xdr:to>
      <xdr:col>2</xdr:col>
      <xdr:colOff>590550</xdr:colOff>
      <xdr:row>13</xdr:row>
      <xdr:rowOff>9525</xdr:rowOff>
    </xdr:to>
    <xdr:sp>
      <xdr:nvSpPr>
        <xdr:cNvPr id="33" name="Freeform 40"/>
        <xdr:cNvSpPr>
          <a:spLocks/>
        </xdr:cNvSpPr>
      </xdr:nvSpPr>
      <xdr:spPr>
        <a:xfrm>
          <a:off x="1323975" y="2181225"/>
          <a:ext cx="590550" cy="133350"/>
        </a:xfrm>
        <a:custGeom>
          <a:pathLst>
            <a:path h="28" w="84">
              <a:moveTo>
                <a:pt x="0" y="24"/>
              </a:moveTo>
              <a:cubicBezTo>
                <a:pt x="18" y="12"/>
                <a:pt x="37" y="0"/>
                <a:pt x="51" y="1"/>
              </a:cubicBezTo>
              <a:cubicBezTo>
                <a:pt x="65" y="2"/>
                <a:pt x="77" y="18"/>
                <a:pt x="84" y="28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76200</xdr:colOff>
      <xdr:row>27</xdr:row>
      <xdr:rowOff>0</xdr:rowOff>
    </xdr:to>
    <xdr:sp>
      <xdr:nvSpPr>
        <xdr:cNvPr id="34" name="Freeform 43"/>
        <xdr:cNvSpPr>
          <a:spLocks/>
        </xdr:cNvSpPr>
      </xdr:nvSpPr>
      <xdr:spPr>
        <a:xfrm rot="11212786">
          <a:off x="1323975" y="4448175"/>
          <a:ext cx="685800" cy="161925"/>
        </a:xfrm>
        <a:custGeom>
          <a:pathLst>
            <a:path h="36" w="88">
              <a:moveTo>
                <a:pt x="88" y="28"/>
              </a:moveTo>
              <a:cubicBezTo>
                <a:pt x="75" y="14"/>
                <a:pt x="63" y="0"/>
                <a:pt x="48" y="1"/>
              </a:cubicBezTo>
              <a:cubicBezTo>
                <a:pt x="33" y="2"/>
                <a:pt x="8" y="30"/>
                <a:pt x="0" y="36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152400</xdr:rowOff>
    </xdr:from>
    <xdr:to>
      <xdr:col>2</xdr:col>
      <xdr:colOff>9525</xdr:colOff>
      <xdr:row>26</xdr:row>
      <xdr:rowOff>0</xdr:rowOff>
    </xdr:to>
    <xdr:sp>
      <xdr:nvSpPr>
        <xdr:cNvPr id="35" name="Line 44"/>
        <xdr:cNvSpPr>
          <a:spLocks/>
        </xdr:cNvSpPr>
      </xdr:nvSpPr>
      <xdr:spPr>
        <a:xfrm>
          <a:off x="1323975" y="2295525"/>
          <a:ext cx="9525" cy="2152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29</xdr:row>
      <xdr:rowOff>47625</xdr:rowOff>
    </xdr:to>
    <xdr:sp>
      <xdr:nvSpPr>
        <xdr:cNvPr id="36" name="Line 45"/>
        <xdr:cNvSpPr>
          <a:spLocks/>
        </xdr:cNvSpPr>
      </xdr:nvSpPr>
      <xdr:spPr>
        <a:xfrm>
          <a:off x="1933575" y="1809750"/>
          <a:ext cx="0" cy="3171825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23</xdr:row>
      <xdr:rowOff>85725</xdr:rowOff>
    </xdr:from>
    <xdr:to>
      <xdr:col>4</xdr:col>
      <xdr:colOff>381000</xdr:colOff>
      <xdr:row>23</xdr:row>
      <xdr:rowOff>85725</xdr:rowOff>
    </xdr:to>
    <xdr:sp>
      <xdr:nvSpPr>
        <xdr:cNvPr id="37" name="Line 46"/>
        <xdr:cNvSpPr>
          <a:spLocks/>
        </xdr:cNvSpPr>
      </xdr:nvSpPr>
      <xdr:spPr>
        <a:xfrm flipH="1">
          <a:off x="2657475" y="40100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23</xdr:row>
      <xdr:rowOff>85725</xdr:rowOff>
    </xdr:from>
    <xdr:to>
      <xdr:col>4</xdr:col>
      <xdr:colOff>9525</xdr:colOff>
      <xdr:row>23</xdr:row>
      <xdr:rowOff>85725</xdr:rowOff>
    </xdr:to>
    <xdr:sp>
      <xdr:nvSpPr>
        <xdr:cNvPr id="38" name="Line 47"/>
        <xdr:cNvSpPr>
          <a:spLocks/>
        </xdr:cNvSpPr>
      </xdr:nvSpPr>
      <xdr:spPr>
        <a:xfrm>
          <a:off x="2247900" y="4010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16</xdr:row>
      <xdr:rowOff>0</xdr:rowOff>
    </xdr:from>
    <xdr:to>
      <xdr:col>3</xdr:col>
      <xdr:colOff>523875</xdr:colOff>
      <xdr:row>16</xdr:row>
      <xdr:rowOff>0</xdr:rowOff>
    </xdr:to>
    <xdr:sp>
      <xdr:nvSpPr>
        <xdr:cNvPr id="39" name="Line 48"/>
        <xdr:cNvSpPr>
          <a:spLocks/>
        </xdr:cNvSpPr>
      </xdr:nvSpPr>
      <xdr:spPr>
        <a:xfrm flipH="1">
          <a:off x="2219325" y="2790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22</xdr:row>
      <xdr:rowOff>0</xdr:rowOff>
    </xdr:from>
    <xdr:to>
      <xdr:col>3</xdr:col>
      <xdr:colOff>514350</xdr:colOff>
      <xdr:row>22</xdr:row>
      <xdr:rowOff>0</xdr:rowOff>
    </xdr:to>
    <xdr:sp>
      <xdr:nvSpPr>
        <xdr:cNvPr id="40" name="Line 49"/>
        <xdr:cNvSpPr>
          <a:spLocks/>
        </xdr:cNvSpPr>
      </xdr:nvSpPr>
      <xdr:spPr>
        <a:xfrm flipH="1">
          <a:off x="2200275" y="37623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15</xdr:row>
      <xdr:rowOff>152400</xdr:rowOff>
    </xdr:from>
    <xdr:to>
      <xdr:col>3</xdr:col>
      <xdr:colOff>390525</xdr:colOff>
      <xdr:row>17</xdr:row>
      <xdr:rowOff>133350</xdr:rowOff>
    </xdr:to>
    <xdr:sp>
      <xdr:nvSpPr>
        <xdr:cNvPr id="41" name="Line 50"/>
        <xdr:cNvSpPr>
          <a:spLocks/>
        </xdr:cNvSpPr>
      </xdr:nvSpPr>
      <xdr:spPr>
        <a:xfrm flipV="1">
          <a:off x="2324100" y="2781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19</xdr:row>
      <xdr:rowOff>47625</xdr:rowOff>
    </xdr:from>
    <xdr:to>
      <xdr:col>3</xdr:col>
      <xdr:colOff>381000</xdr:colOff>
      <xdr:row>22</xdr:row>
      <xdr:rowOff>9525</xdr:rowOff>
    </xdr:to>
    <xdr:sp>
      <xdr:nvSpPr>
        <xdr:cNvPr id="42" name="Line 51"/>
        <xdr:cNvSpPr>
          <a:spLocks/>
        </xdr:cNvSpPr>
      </xdr:nvSpPr>
      <xdr:spPr>
        <a:xfrm>
          <a:off x="2314575" y="3324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12</xdr:row>
      <xdr:rowOff>47625</xdr:rowOff>
    </xdr:from>
    <xdr:to>
      <xdr:col>4</xdr:col>
      <xdr:colOff>495300</xdr:colOff>
      <xdr:row>15</xdr:row>
      <xdr:rowOff>123825</xdr:rowOff>
    </xdr:to>
    <xdr:sp>
      <xdr:nvSpPr>
        <xdr:cNvPr id="43" name="Line 52"/>
        <xdr:cNvSpPr>
          <a:spLocks/>
        </xdr:cNvSpPr>
      </xdr:nvSpPr>
      <xdr:spPr>
        <a:xfrm flipH="1">
          <a:off x="3038475" y="21907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19</xdr:row>
      <xdr:rowOff>0</xdr:rowOff>
    </xdr:from>
    <xdr:to>
      <xdr:col>5</xdr:col>
      <xdr:colOff>323850</xdr:colOff>
      <xdr:row>19</xdr:row>
      <xdr:rowOff>0</xdr:rowOff>
    </xdr:to>
    <xdr:sp>
      <xdr:nvSpPr>
        <xdr:cNvPr id="44" name="Line 53"/>
        <xdr:cNvSpPr>
          <a:spLocks/>
        </xdr:cNvSpPr>
      </xdr:nvSpPr>
      <xdr:spPr>
        <a:xfrm>
          <a:off x="3209925" y="3276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133350</xdr:rowOff>
    </xdr:from>
    <xdr:to>
      <xdr:col>6</xdr:col>
      <xdr:colOff>685800</xdr:colOff>
      <xdr:row>22</xdr:row>
      <xdr:rowOff>47625</xdr:rowOff>
    </xdr:to>
    <xdr:sp>
      <xdr:nvSpPr>
        <xdr:cNvPr id="45" name="Arc 54"/>
        <xdr:cNvSpPr>
          <a:spLocks/>
        </xdr:cNvSpPr>
      </xdr:nvSpPr>
      <xdr:spPr>
        <a:xfrm rot="2415231">
          <a:off x="3305175" y="2600325"/>
          <a:ext cx="1219200" cy="1209675"/>
        </a:xfrm>
        <a:custGeom>
          <a:pathLst>
            <a:path fill="none" h="21421" w="21600">
              <a:moveTo>
                <a:pt x="2775" y="-1"/>
              </a:moveTo>
              <a:cubicBezTo>
                <a:pt x="13541" y="1394"/>
                <a:pt x="21600" y="10564"/>
                <a:pt x="21600" y="21421"/>
              </a:cubicBezTo>
            </a:path>
            <a:path stroke="0" h="21421" w="21600">
              <a:moveTo>
                <a:pt x="2775" y="-1"/>
              </a:moveTo>
              <a:cubicBezTo>
                <a:pt x="13541" y="1394"/>
                <a:pt x="21600" y="10564"/>
                <a:pt x="21600" y="21421"/>
              </a:cubicBezTo>
              <a:lnTo>
                <a:pt x="0" y="21421"/>
              </a:lnTo>
              <a:lnTo>
                <a:pt x="2775" y="-1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114300</xdr:rowOff>
    </xdr:from>
    <xdr:to>
      <xdr:col>7</xdr:col>
      <xdr:colOff>447675</xdr:colOff>
      <xdr:row>18</xdr:row>
      <xdr:rowOff>114300</xdr:rowOff>
    </xdr:to>
    <xdr:sp>
      <xdr:nvSpPr>
        <xdr:cNvPr id="46" name="Line 55"/>
        <xdr:cNvSpPr>
          <a:spLocks/>
        </xdr:cNvSpPr>
      </xdr:nvSpPr>
      <xdr:spPr>
        <a:xfrm>
          <a:off x="4267200" y="32289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47625</xdr:rowOff>
    </xdr:from>
    <xdr:to>
      <xdr:col>7</xdr:col>
      <xdr:colOff>447675</xdr:colOff>
      <xdr:row>19</xdr:row>
      <xdr:rowOff>47625</xdr:rowOff>
    </xdr:to>
    <xdr:sp>
      <xdr:nvSpPr>
        <xdr:cNvPr id="47" name="Line 56"/>
        <xdr:cNvSpPr>
          <a:spLocks/>
        </xdr:cNvSpPr>
      </xdr:nvSpPr>
      <xdr:spPr>
        <a:xfrm>
          <a:off x="4267200" y="33242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18</xdr:row>
      <xdr:rowOff>114300</xdr:rowOff>
    </xdr:from>
    <xdr:to>
      <xdr:col>7</xdr:col>
      <xdr:colOff>457200</xdr:colOff>
      <xdr:row>19</xdr:row>
      <xdr:rowOff>47625</xdr:rowOff>
    </xdr:to>
    <xdr:sp>
      <xdr:nvSpPr>
        <xdr:cNvPr id="48" name="Line 57"/>
        <xdr:cNvSpPr>
          <a:spLocks/>
        </xdr:cNvSpPr>
      </xdr:nvSpPr>
      <xdr:spPr>
        <a:xfrm flipV="1">
          <a:off x="5076825" y="32289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13</xdr:row>
      <xdr:rowOff>19050</xdr:rowOff>
    </xdr:from>
    <xdr:to>
      <xdr:col>6</xdr:col>
      <xdr:colOff>161925</xdr:colOff>
      <xdr:row>24</xdr:row>
      <xdr:rowOff>85725</xdr:rowOff>
    </xdr:to>
    <xdr:sp>
      <xdr:nvSpPr>
        <xdr:cNvPr id="49" name="Freeform 58"/>
        <xdr:cNvSpPr>
          <a:spLocks/>
        </xdr:cNvSpPr>
      </xdr:nvSpPr>
      <xdr:spPr>
        <a:xfrm>
          <a:off x="3714750" y="2324100"/>
          <a:ext cx="285750" cy="1847850"/>
        </a:xfrm>
        <a:custGeom>
          <a:pathLst>
            <a:path h="222" w="33">
              <a:moveTo>
                <a:pt x="33" y="0"/>
              </a:moveTo>
              <a:cubicBezTo>
                <a:pt x="17" y="35"/>
                <a:pt x="2" y="70"/>
                <a:pt x="1" y="80"/>
              </a:cubicBezTo>
              <a:cubicBezTo>
                <a:pt x="0" y="90"/>
                <a:pt x="26" y="34"/>
                <a:pt x="29" y="58"/>
              </a:cubicBezTo>
              <a:cubicBezTo>
                <a:pt x="32" y="82"/>
                <a:pt x="24" y="195"/>
                <a:pt x="22" y="2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19</xdr:row>
      <xdr:rowOff>0</xdr:rowOff>
    </xdr:from>
    <xdr:to>
      <xdr:col>8</xdr:col>
      <xdr:colOff>485775</xdr:colOff>
      <xdr:row>19</xdr:row>
      <xdr:rowOff>0</xdr:rowOff>
    </xdr:to>
    <xdr:sp>
      <xdr:nvSpPr>
        <xdr:cNvPr id="50" name="Line 59"/>
        <xdr:cNvSpPr>
          <a:spLocks/>
        </xdr:cNvSpPr>
      </xdr:nvSpPr>
      <xdr:spPr>
        <a:xfrm>
          <a:off x="5162550" y="3276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18</xdr:row>
      <xdr:rowOff>114300</xdr:rowOff>
    </xdr:from>
    <xdr:to>
      <xdr:col>7</xdr:col>
      <xdr:colOff>342900</xdr:colOff>
      <xdr:row>19</xdr:row>
      <xdr:rowOff>38100</xdr:rowOff>
    </xdr:to>
    <xdr:sp>
      <xdr:nvSpPr>
        <xdr:cNvPr id="51" name="Line 60"/>
        <xdr:cNvSpPr>
          <a:spLocks/>
        </xdr:cNvSpPr>
      </xdr:nvSpPr>
      <xdr:spPr>
        <a:xfrm>
          <a:off x="4962525" y="3228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18</xdr:row>
      <xdr:rowOff>123825</xdr:rowOff>
    </xdr:from>
    <xdr:to>
      <xdr:col>7</xdr:col>
      <xdr:colOff>247650</xdr:colOff>
      <xdr:row>19</xdr:row>
      <xdr:rowOff>47625</xdr:rowOff>
    </xdr:to>
    <xdr:sp>
      <xdr:nvSpPr>
        <xdr:cNvPr id="52" name="Line 61"/>
        <xdr:cNvSpPr>
          <a:spLocks/>
        </xdr:cNvSpPr>
      </xdr:nvSpPr>
      <xdr:spPr>
        <a:xfrm flipH="1">
          <a:off x="4867275" y="32385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17</xdr:row>
      <xdr:rowOff>133350</xdr:rowOff>
    </xdr:from>
    <xdr:to>
      <xdr:col>7</xdr:col>
      <xdr:colOff>295275</xdr:colOff>
      <xdr:row>21</xdr:row>
      <xdr:rowOff>104775</xdr:rowOff>
    </xdr:to>
    <xdr:sp>
      <xdr:nvSpPr>
        <xdr:cNvPr id="53" name="Line 62"/>
        <xdr:cNvSpPr>
          <a:spLocks/>
        </xdr:cNvSpPr>
      </xdr:nvSpPr>
      <xdr:spPr>
        <a:xfrm>
          <a:off x="4914900" y="30861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142875</xdr:rowOff>
    </xdr:from>
    <xdr:to>
      <xdr:col>7</xdr:col>
      <xdr:colOff>295275</xdr:colOff>
      <xdr:row>20</xdr:row>
      <xdr:rowOff>142875</xdr:rowOff>
    </xdr:to>
    <xdr:sp>
      <xdr:nvSpPr>
        <xdr:cNvPr id="54" name="Line 63"/>
        <xdr:cNvSpPr>
          <a:spLocks/>
        </xdr:cNvSpPr>
      </xdr:nvSpPr>
      <xdr:spPr>
        <a:xfrm>
          <a:off x="4629150" y="3581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142875</xdr:rowOff>
    </xdr:from>
    <xdr:to>
      <xdr:col>7</xdr:col>
      <xdr:colOff>104775</xdr:colOff>
      <xdr:row>20</xdr:row>
      <xdr:rowOff>142875</xdr:rowOff>
    </xdr:to>
    <xdr:sp>
      <xdr:nvSpPr>
        <xdr:cNvPr id="55" name="Line 64"/>
        <xdr:cNvSpPr>
          <a:spLocks/>
        </xdr:cNvSpPr>
      </xdr:nvSpPr>
      <xdr:spPr>
        <a:xfrm flipH="1">
          <a:off x="4267200" y="3581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133350</xdr:rowOff>
    </xdr:from>
    <xdr:to>
      <xdr:col>6</xdr:col>
      <xdr:colOff>428625</xdr:colOff>
      <xdr:row>21</xdr:row>
      <xdr:rowOff>95250</xdr:rowOff>
    </xdr:to>
    <xdr:sp>
      <xdr:nvSpPr>
        <xdr:cNvPr id="56" name="Line 65"/>
        <xdr:cNvSpPr>
          <a:spLocks/>
        </xdr:cNvSpPr>
      </xdr:nvSpPr>
      <xdr:spPr>
        <a:xfrm>
          <a:off x="4267200" y="3248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19</xdr:row>
      <xdr:rowOff>47625</xdr:rowOff>
    </xdr:from>
    <xdr:to>
      <xdr:col>7</xdr:col>
      <xdr:colOff>581025</xdr:colOff>
      <xdr:row>19</xdr:row>
      <xdr:rowOff>47625</xdr:rowOff>
    </xdr:to>
    <xdr:sp>
      <xdr:nvSpPr>
        <xdr:cNvPr id="57" name="Line 66"/>
        <xdr:cNvSpPr>
          <a:spLocks/>
        </xdr:cNvSpPr>
      </xdr:nvSpPr>
      <xdr:spPr>
        <a:xfrm>
          <a:off x="5105400" y="3324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18</xdr:row>
      <xdr:rowOff>114300</xdr:rowOff>
    </xdr:from>
    <xdr:to>
      <xdr:col>8</xdr:col>
      <xdr:colOff>9525</xdr:colOff>
      <xdr:row>18</xdr:row>
      <xdr:rowOff>114300</xdr:rowOff>
    </xdr:to>
    <xdr:sp>
      <xdr:nvSpPr>
        <xdr:cNvPr id="58" name="Line 68"/>
        <xdr:cNvSpPr>
          <a:spLocks/>
        </xdr:cNvSpPr>
      </xdr:nvSpPr>
      <xdr:spPr>
        <a:xfrm flipV="1">
          <a:off x="5105400" y="3228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19</xdr:row>
      <xdr:rowOff>38100</xdr:rowOff>
    </xdr:from>
    <xdr:to>
      <xdr:col>7</xdr:col>
      <xdr:colOff>542925</xdr:colOff>
      <xdr:row>20</xdr:row>
      <xdr:rowOff>76200</xdr:rowOff>
    </xdr:to>
    <xdr:sp>
      <xdr:nvSpPr>
        <xdr:cNvPr id="59" name="Line 69"/>
        <xdr:cNvSpPr>
          <a:spLocks/>
        </xdr:cNvSpPr>
      </xdr:nvSpPr>
      <xdr:spPr>
        <a:xfrm flipV="1">
          <a:off x="5162550" y="33147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17</xdr:row>
      <xdr:rowOff>133350</xdr:rowOff>
    </xdr:from>
    <xdr:to>
      <xdr:col>7</xdr:col>
      <xdr:colOff>542925</xdr:colOff>
      <xdr:row>18</xdr:row>
      <xdr:rowOff>114300</xdr:rowOff>
    </xdr:to>
    <xdr:sp>
      <xdr:nvSpPr>
        <xdr:cNvPr id="60" name="Line 70"/>
        <xdr:cNvSpPr>
          <a:spLocks/>
        </xdr:cNvSpPr>
      </xdr:nvSpPr>
      <xdr:spPr>
        <a:xfrm flipH="1">
          <a:off x="5162550" y="3086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17</xdr:row>
      <xdr:rowOff>133350</xdr:rowOff>
    </xdr:from>
    <xdr:to>
      <xdr:col>6</xdr:col>
      <xdr:colOff>561975</xdr:colOff>
      <xdr:row>18</xdr:row>
      <xdr:rowOff>95250</xdr:rowOff>
    </xdr:to>
    <xdr:sp>
      <xdr:nvSpPr>
        <xdr:cNvPr id="61" name="Line 73"/>
        <xdr:cNvSpPr>
          <a:spLocks/>
        </xdr:cNvSpPr>
      </xdr:nvSpPr>
      <xdr:spPr>
        <a:xfrm flipH="1" flipV="1">
          <a:off x="4248150" y="3086100"/>
          <a:ext cx="152400" cy="123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47625</xdr:rowOff>
    </xdr:from>
    <xdr:to>
      <xdr:col>6</xdr:col>
      <xdr:colOff>552450</xdr:colOff>
      <xdr:row>19</xdr:row>
      <xdr:rowOff>152400</xdr:rowOff>
    </xdr:to>
    <xdr:sp>
      <xdr:nvSpPr>
        <xdr:cNvPr id="62" name="Line 74"/>
        <xdr:cNvSpPr>
          <a:spLocks/>
        </xdr:cNvSpPr>
      </xdr:nvSpPr>
      <xdr:spPr>
        <a:xfrm flipH="1">
          <a:off x="4238625" y="3324225"/>
          <a:ext cx="152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18</xdr:row>
      <xdr:rowOff>19050</xdr:rowOff>
    </xdr:from>
    <xdr:to>
      <xdr:col>6</xdr:col>
      <xdr:colOff>485775</xdr:colOff>
      <xdr:row>18</xdr:row>
      <xdr:rowOff>85725</xdr:rowOff>
    </xdr:to>
    <xdr:sp>
      <xdr:nvSpPr>
        <xdr:cNvPr id="63" name="Line 79"/>
        <xdr:cNvSpPr>
          <a:spLocks/>
        </xdr:cNvSpPr>
      </xdr:nvSpPr>
      <xdr:spPr>
        <a:xfrm>
          <a:off x="4257675" y="3133725"/>
          <a:ext cx="66675" cy="66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76200</xdr:rowOff>
    </xdr:from>
    <xdr:to>
      <xdr:col>6</xdr:col>
      <xdr:colOff>504825</xdr:colOff>
      <xdr:row>18</xdr:row>
      <xdr:rowOff>85725</xdr:rowOff>
    </xdr:to>
    <xdr:sp>
      <xdr:nvSpPr>
        <xdr:cNvPr id="64" name="Line 80"/>
        <xdr:cNvSpPr>
          <a:spLocks/>
        </xdr:cNvSpPr>
      </xdr:nvSpPr>
      <xdr:spPr>
        <a:xfrm flipV="1">
          <a:off x="4267200" y="3190875"/>
          <a:ext cx="7620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18</xdr:row>
      <xdr:rowOff>0</xdr:rowOff>
    </xdr:from>
    <xdr:to>
      <xdr:col>6</xdr:col>
      <xdr:colOff>542925</xdr:colOff>
      <xdr:row>18</xdr:row>
      <xdr:rowOff>114300</xdr:rowOff>
    </xdr:to>
    <xdr:sp>
      <xdr:nvSpPr>
        <xdr:cNvPr id="65" name="Line 81"/>
        <xdr:cNvSpPr>
          <a:spLocks/>
        </xdr:cNvSpPr>
      </xdr:nvSpPr>
      <xdr:spPr>
        <a:xfrm>
          <a:off x="4257675" y="3114675"/>
          <a:ext cx="1238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18</xdr:row>
      <xdr:rowOff>85725</xdr:rowOff>
    </xdr:from>
    <xdr:to>
      <xdr:col>6</xdr:col>
      <xdr:colOff>542925</xdr:colOff>
      <xdr:row>18</xdr:row>
      <xdr:rowOff>85725</xdr:rowOff>
    </xdr:to>
    <xdr:sp>
      <xdr:nvSpPr>
        <xdr:cNvPr id="66" name="Line 82"/>
        <xdr:cNvSpPr>
          <a:spLocks/>
        </xdr:cNvSpPr>
      </xdr:nvSpPr>
      <xdr:spPr>
        <a:xfrm>
          <a:off x="43815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18</xdr:row>
      <xdr:rowOff>95250</xdr:rowOff>
    </xdr:from>
    <xdr:to>
      <xdr:col>6</xdr:col>
      <xdr:colOff>542925</xdr:colOff>
      <xdr:row>18</xdr:row>
      <xdr:rowOff>104775</xdr:rowOff>
    </xdr:to>
    <xdr:sp>
      <xdr:nvSpPr>
        <xdr:cNvPr id="67" name="Line 83"/>
        <xdr:cNvSpPr>
          <a:spLocks/>
        </xdr:cNvSpPr>
      </xdr:nvSpPr>
      <xdr:spPr>
        <a:xfrm flipH="1" flipV="1">
          <a:off x="4314825" y="3209925"/>
          <a:ext cx="666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18</xdr:row>
      <xdr:rowOff>66675</xdr:rowOff>
    </xdr:from>
    <xdr:to>
      <xdr:col>6</xdr:col>
      <xdr:colOff>514350</xdr:colOff>
      <xdr:row>18</xdr:row>
      <xdr:rowOff>76200</xdr:rowOff>
    </xdr:to>
    <xdr:sp>
      <xdr:nvSpPr>
        <xdr:cNvPr id="68" name="Line 84"/>
        <xdr:cNvSpPr>
          <a:spLocks/>
        </xdr:cNvSpPr>
      </xdr:nvSpPr>
      <xdr:spPr>
        <a:xfrm flipV="1">
          <a:off x="4257675" y="3181350"/>
          <a:ext cx="952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18</xdr:row>
      <xdr:rowOff>95250</xdr:rowOff>
    </xdr:from>
    <xdr:to>
      <xdr:col>6</xdr:col>
      <xdr:colOff>523875</xdr:colOff>
      <xdr:row>18</xdr:row>
      <xdr:rowOff>95250</xdr:rowOff>
    </xdr:to>
    <xdr:sp>
      <xdr:nvSpPr>
        <xdr:cNvPr id="69" name="Line 85"/>
        <xdr:cNvSpPr>
          <a:spLocks/>
        </xdr:cNvSpPr>
      </xdr:nvSpPr>
      <xdr:spPr>
        <a:xfrm flipH="1">
          <a:off x="4248150" y="32099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18</xdr:row>
      <xdr:rowOff>19050</xdr:rowOff>
    </xdr:from>
    <xdr:to>
      <xdr:col>6</xdr:col>
      <xdr:colOff>466725</xdr:colOff>
      <xdr:row>18</xdr:row>
      <xdr:rowOff>47625</xdr:rowOff>
    </xdr:to>
    <xdr:sp>
      <xdr:nvSpPr>
        <xdr:cNvPr id="70" name="Line 86"/>
        <xdr:cNvSpPr>
          <a:spLocks/>
        </xdr:cNvSpPr>
      </xdr:nvSpPr>
      <xdr:spPr>
        <a:xfrm>
          <a:off x="4286250" y="3133725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57150</xdr:rowOff>
    </xdr:from>
    <xdr:to>
      <xdr:col>6</xdr:col>
      <xdr:colOff>542925</xdr:colOff>
      <xdr:row>19</xdr:row>
      <xdr:rowOff>66675</xdr:rowOff>
    </xdr:to>
    <xdr:sp>
      <xdr:nvSpPr>
        <xdr:cNvPr id="71" name="Line 87"/>
        <xdr:cNvSpPr>
          <a:spLocks/>
        </xdr:cNvSpPr>
      </xdr:nvSpPr>
      <xdr:spPr>
        <a:xfrm flipV="1">
          <a:off x="4276725" y="3333750"/>
          <a:ext cx="1047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19</xdr:row>
      <xdr:rowOff>47625</xdr:rowOff>
    </xdr:from>
    <xdr:to>
      <xdr:col>6</xdr:col>
      <xdr:colOff>514350</xdr:colOff>
      <xdr:row>20</xdr:row>
      <xdr:rowOff>0</xdr:rowOff>
    </xdr:to>
    <xdr:sp>
      <xdr:nvSpPr>
        <xdr:cNvPr id="72" name="Line 88"/>
        <xdr:cNvSpPr>
          <a:spLocks/>
        </xdr:cNvSpPr>
      </xdr:nvSpPr>
      <xdr:spPr>
        <a:xfrm flipV="1">
          <a:off x="4257675" y="3324225"/>
          <a:ext cx="95250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19</xdr:row>
      <xdr:rowOff>57150</xdr:rowOff>
    </xdr:from>
    <xdr:to>
      <xdr:col>6</xdr:col>
      <xdr:colOff>504825</xdr:colOff>
      <xdr:row>19</xdr:row>
      <xdr:rowOff>123825</xdr:rowOff>
    </xdr:to>
    <xdr:sp>
      <xdr:nvSpPr>
        <xdr:cNvPr id="73" name="Line 89"/>
        <xdr:cNvSpPr>
          <a:spLocks/>
        </xdr:cNvSpPr>
      </xdr:nvSpPr>
      <xdr:spPr>
        <a:xfrm flipH="1">
          <a:off x="4257675" y="3333750"/>
          <a:ext cx="8572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66675</xdr:rowOff>
    </xdr:from>
    <xdr:to>
      <xdr:col>6</xdr:col>
      <xdr:colOff>457200</xdr:colOff>
      <xdr:row>19</xdr:row>
      <xdr:rowOff>95250</xdr:rowOff>
    </xdr:to>
    <xdr:sp>
      <xdr:nvSpPr>
        <xdr:cNvPr id="74" name="Line 90"/>
        <xdr:cNvSpPr>
          <a:spLocks/>
        </xdr:cNvSpPr>
      </xdr:nvSpPr>
      <xdr:spPr>
        <a:xfrm flipH="1">
          <a:off x="4276725" y="3343275"/>
          <a:ext cx="1905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18</xdr:row>
      <xdr:rowOff>104775</xdr:rowOff>
    </xdr:from>
    <xdr:to>
      <xdr:col>6</xdr:col>
      <xdr:colOff>590550</xdr:colOff>
      <xdr:row>18</xdr:row>
      <xdr:rowOff>104775</xdr:rowOff>
    </xdr:to>
    <xdr:sp>
      <xdr:nvSpPr>
        <xdr:cNvPr id="75" name="Line 91"/>
        <xdr:cNvSpPr>
          <a:spLocks/>
        </xdr:cNvSpPr>
      </xdr:nvSpPr>
      <xdr:spPr>
        <a:xfrm>
          <a:off x="4305300" y="3219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21</xdr:row>
      <xdr:rowOff>38100</xdr:rowOff>
    </xdr:from>
    <xdr:to>
      <xdr:col>4</xdr:col>
      <xdr:colOff>114300</xdr:colOff>
      <xdr:row>21</xdr:row>
      <xdr:rowOff>38100</xdr:rowOff>
    </xdr:to>
    <xdr:sp>
      <xdr:nvSpPr>
        <xdr:cNvPr id="76" name="Line 92"/>
        <xdr:cNvSpPr>
          <a:spLocks/>
        </xdr:cNvSpPr>
      </xdr:nvSpPr>
      <xdr:spPr>
        <a:xfrm>
          <a:off x="2533650" y="36385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142875</xdr:rowOff>
    </xdr:from>
    <xdr:to>
      <xdr:col>4</xdr:col>
      <xdr:colOff>104775</xdr:colOff>
      <xdr:row>19</xdr:row>
      <xdr:rowOff>142875</xdr:rowOff>
    </xdr:to>
    <xdr:sp>
      <xdr:nvSpPr>
        <xdr:cNvPr id="77" name="Line 93"/>
        <xdr:cNvSpPr>
          <a:spLocks/>
        </xdr:cNvSpPr>
      </xdr:nvSpPr>
      <xdr:spPr>
        <a:xfrm>
          <a:off x="2552700" y="3419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123825</xdr:rowOff>
    </xdr:from>
    <xdr:to>
      <xdr:col>4</xdr:col>
      <xdr:colOff>114300</xdr:colOff>
      <xdr:row>20</xdr:row>
      <xdr:rowOff>123825</xdr:rowOff>
    </xdr:to>
    <xdr:sp>
      <xdr:nvSpPr>
        <xdr:cNvPr id="78" name="Line 94"/>
        <xdr:cNvSpPr>
          <a:spLocks/>
        </xdr:cNvSpPr>
      </xdr:nvSpPr>
      <xdr:spPr>
        <a:xfrm>
          <a:off x="2562225" y="356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21</xdr:row>
      <xdr:rowOff>95250</xdr:rowOff>
    </xdr:from>
    <xdr:to>
      <xdr:col>4</xdr:col>
      <xdr:colOff>114300</xdr:colOff>
      <xdr:row>21</xdr:row>
      <xdr:rowOff>95250</xdr:rowOff>
    </xdr:to>
    <xdr:sp>
      <xdr:nvSpPr>
        <xdr:cNvPr id="79" name="Line 95"/>
        <xdr:cNvSpPr>
          <a:spLocks/>
        </xdr:cNvSpPr>
      </xdr:nvSpPr>
      <xdr:spPr>
        <a:xfrm>
          <a:off x="2533650" y="3695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142875</xdr:rowOff>
    </xdr:from>
    <xdr:to>
      <xdr:col>4</xdr:col>
      <xdr:colOff>114300</xdr:colOff>
      <xdr:row>21</xdr:row>
      <xdr:rowOff>142875</xdr:rowOff>
    </xdr:to>
    <xdr:sp>
      <xdr:nvSpPr>
        <xdr:cNvPr id="80" name="Line 96"/>
        <xdr:cNvSpPr>
          <a:spLocks/>
        </xdr:cNvSpPr>
      </xdr:nvSpPr>
      <xdr:spPr>
        <a:xfrm>
          <a:off x="2552700" y="3743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16</xdr:row>
      <xdr:rowOff>0</xdr:rowOff>
    </xdr:from>
    <xdr:to>
      <xdr:col>4</xdr:col>
      <xdr:colOff>114300</xdr:colOff>
      <xdr:row>21</xdr:row>
      <xdr:rowOff>142875</xdr:rowOff>
    </xdr:to>
    <xdr:sp>
      <xdr:nvSpPr>
        <xdr:cNvPr id="81" name="Line 97"/>
        <xdr:cNvSpPr>
          <a:spLocks/>
        </xdr:cNvSpPr>
      </xdr:nvSpPr>
      <xdr:spPr>
        <a:xfrm flipV="1">
          <a:off x="2657475" y="2790825"/>
          <a:ext cx="0" cy="952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114300</xdr:rowOff>
    </xdr:from>
    <xdr:to>
      <xdr:col>3</xdr:col>
      <xdr:colOff>600075</xdr:colOff>
      <xdr:row>27</xdr:row>
      <xdr:rowOff>76200</xdr:rowOff>
    </xdr:to>
    <xdr:sp>
      <xdr:nvSpPr>
        <xdr:cNvPr id="82" name="Freeform 98"/>
        <xdr:cNvSpPr>
          <a:spLocks/>
        </xdr:cNvSpPr>
      </xdr:nvSpPr>
      <xdr:spPr>
        <a:xfrm>
          <a:off x="1333500" y="4200525"/>
          <a:ext cx="1200150" cy="485775"/>
        </a:xfrm>
        <a:custGeom>
          <a:pathLst>
            <a:path h="47" w="126">
              <a:moveTo>
                <a:pt x="0" y="22"/>
              </a:moveTo>
              <a:cubicBezTo>
                <a:pt x="10" y="11"/>
                <a:pt x="20" y="0"/>
                <a:pt x="30" y="0"/>
              </a:cubicBezTo>
              <a:cubicBezTo>
                <a:pt x="40" y="0"/>
                <a:pt x="52" y="15"/>
                <a:pt x="63" y="23"/>
              </a:cubicBezTo>
              <a:cubicBezTo>
                <a:pt x="74" y="31"/>
                <a:pt x="87" y="45"/>
                <a:pt x="97" y="46"/>
              </a:cubicBezTo>
              <a:cubicBezTo>
                <a:pt x="107" y="47"/>
                <a:pt x="116" y="39"/>
                <a:pt x="126" y="32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19</xdr:row>
      <xdr:rowOff>47625</xdr:rowOff>
    </xdr:from>
    <xdr:to>
      <xdr:col>6</xdr:col>
      <xdr:colOff>542925</xdr:colOff>
      <xdr:row>20</xdr:row>
      <xdr:rowOff>9525</xdr:rowOff>
    </xdr:to>
    <xdr:sp>
      <xdr:nvSpPr>
        <xdr:cNvPr id="83" name="Line 99"/>
        <xdr:cNvSpPr>
          <a:spLocks/>
        </xdr:cNvSpPr>
      </xdr:nvSpPr>
      <xdr:spPr>
        <a:xfrm flipV="1">
          <a:off x="4248150" y="3324225"/>
          <a:ext cx="1333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142875</xdr:rowOff>
    </xdr:from>
    <xdr:to>
      <xdr:col>6</xdr:col>
      <xdr:colOff>552450</xdr:colOff>
      <xdr:row>18</xdr:row>
      <xdr:rowOff>114300</xdr:rowOff>
    </xdr:to>
    <xdr:sp>
      <xdr:nvSpPr>
        <xdr:cNvPr id="84" name="Line 100"/>
        <xdr:cNvSpPr>
          <a:spLocks/>
        </xdr:cNvSpPr>
      </xdr:nvSpPr>
      <xdr:spPr>
        <a:xfrm flipH="1" flipV="1">
          <a:off x="4267200" y="3095625"/>
          <a:ext cx="12382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19</xdr:row>
      <xdr:rowOff>76200</xdr:rowOff>
    </xdr:from>
    <xdr:to>
      <xdr:col>6</xdr:col>
      <xdr:colOff>419100</xdr:colOff>
      <xdr:row>19</xdr:row>
      <xdr:rowOff>142875</xdr:rowOff>
    </xdr:to>
    <xdr:sp>
      <xdr:nvSpPr>
        <xdr:cNvPr id="85" name="Line 101"/>
        <xdr:cNvSpPr>
          <a:spLocks/>
        </xdr:cNvSpPr>
      </xdr:nvSpPr>
      <xdr:spPr>
        <a:xfrm flipV="1">
          <a:off x="4257675" y="33528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57150</xdr:rowOff>
    </xdr:from>
    <xdr:to>
      <xdr:col>6</xdr:col>
      <xdr:colOff>581025</xdr:colOff>
      <xdr:row>20</xdr:row>
      <xdr:rowOff>38100</xdr:rowOff>
    </xdr:to>
    <xdr:sp>
      <xdr:nvSpPr>
        <xdr:cNvPr id="86" name="Line 103"/>
        <xdr:cNvSpPr>
          <a:spLocks/>
        </xdr:cNvSpPr>
      </xdr:nvSpPr>
      <xdr:spPr>
        <a:xfrm flipH="1">
          <a:off x="4238625" y="3333750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17</xdr:row>
      <xdr:rowOff>142875</xdr:rowOff>
    </xdr:from>
    <xdr:to>
      <xdr:col>6</xdr:col>
      <xdr:colOff>561975</xdr:colOff>
      <xdr:row>18</xdr:row>
      <xdr:rowOff>104775</xdr:rowOff>
    </xdr:to>
    <xdr:sp>
      <xdr:nvSpPr>
        <xdr:cNvPr id="87" name="Line 104"/>
        <xdr:cNvSpPr>
          <a:spLocks/>
        </xdr:cNvSpPr>
      </xdr:nvSpPr>
      <xdr:spPr>
        <a:xfrm flipH="1" flipV="1">
          <a:off x="4257675" y="3095625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18</xdr:row>
      <xdr:rowOff>85725</xdr:rowOff>
    </xdr:from>
    <xdr:to>
      <xdr:col>6</xdr:col>
      <xdr:colOff>561975</xdr:colOff>
      <xdr:row>18</xdr:row>
      <xdr:rowOff>104775</xdr:rowOff>
    </xdr:to>
    <xdr:sp>
      <xdr:nvSpPr>
        <xdr:cNvPr id="88" name="Line 105"/>
        <xdr:cNvSpPr>
          <a:spLocks/>
        </xdr:cNvSpPr>
      </xdr:nvSpPr>
      <xdr:spPr>
        <a:xfrm flipH="1">
          <a:off x="4362450" y="3200400"/>
          <a:ext cx="381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95250</xdr:rowOff>
    </xdr:from>
    <xdr:to>
      <xdr:col>6</xdr:col>
      <xdr:colOff>561975</xdr:colOff>
      <xdr:row>18</xdr:row>
      <xdr:rowOff>104775</xdr:rowOff>
    </xdr:to>
    <xdr:sp>
      <xdr:nvSpPr>
        <xdr:cNvPr id="89" name="Line 106"/>
        <xdr:cNvSpPr>
          <a:spLocks/>
        </xdr:cNvSpPr>
      </xdr:nvSpPr>
      <xdr:spPr>
        <a:xfrm flipH="1">
          <a:off x="4352925" y="3209925"/>
          <a:ext cx="4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18</xdr:row>
      <xdr:rowOff>114300</xdr:rowOff>
    </xdr:from>
    <xdr:to>
      <xdr:col>6</xdr:col>
      <xdr:colOff>561975</xdr:colOff>
      <xdr:row>18</xdr:row>
      <xdr:rowOff>114300</xdr:rowOff>
    </xdr:to>
    <xdr:sp>
      <xdr:nvSpPr>
        <xdr:cNvPr id="90" name="Line 107"/>
        <xdr:cNvSpPr>
          <a:spLocks/>
        </xdr:cNvSpPr>
      </xdr:nvSpPr>
      <xdr:spPr>
        <a:xfrm flipH="1">
          <a:off x="4381500" y="32289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19</xdr:row>
      <xdr:rowOff>47625</xdr:rowOff>
    </xdr:from>
    <xdr:to>
      <xdr:col>6</xdr:col>
      <xdr:colOff>600075</xdr:colOff>
      <xdr:row>20</xdr:row>
      <xdr:rowOff>0</xdr:rowOff>
    </xdr:to>
    <xdr:sp>
      <xdr:nvSpPr>
        <xdr:cNvPr id="91" name="Line 108"/>
        <xdr:cNvSpPr>
          <a:spLocks/>
        </xdr:cNvSpPr>
      </xdr:nvSpPr>
      <xdr:spPr>
        <a:xfrm flipV="1">
          <a:off x="4257675" y="332422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19</xdr:row>
      <xdr:rowOff>66675</xdr:rowOff>
    </xdr:from>
    <xdr:to>
      <xdr:col>6</xdr:col>
      <xdr:colOff>581025</xdr:colOff>
      <xdr:row>20</xdr:row>
      <xdr:rowOff>0</xdr:rowOff>
    </xdr:to>
    <xdr:sp>
      <xdr:nvSpPr>
        <xdr:cNvPr id="92" name="Line 109"/>
        <xdr:cNvSpPr>
          <a:spLocks/>
        </xdr:cNvSpPr>
      </xdr:nvSpPr>
      <xdr:spPr>
        <a:xfrm flipV="1">
          <a:off x="4257675" y="3343275"/>
          <a:ext cx="1619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19</xdr:row>
      <xdr:rowOff>47625</xdr:rowOff>
    </xdr:from>
    <xdr:to>
      <xdr:col>6</xdr:col>
      <xdr:colOff>581025</xdr:colOff>
      <xdr:row>19</xdr:row>
      <xdr:rowOff>142875</xdr:rowOff>
    </xdr:to>
    <xdr:sp>
      <xdr:nvSpPr>
        <xdr:cNvPr id="93" name="Line 110"/>
        <xdr:cNvSpPr>
          <a:spLocks/>
        </xdr:cNvSpPr>
      </xdr:nvSpPr>
      <xdr:spPr>
        <a:xfrm flipV="1">
          <a:off x="4257675" y="3324225"/>
          <a:ext cx="1619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2" max="2" width="10.7109375" style="0" customWidth="1"/>
    <col min="5" max="5" width="10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9.421875" style="0" bestFit="1" customWidth="1"/>
  </cols>
  <sheetData>
    <row r="2" spans="4:5" ht="18">
      <c r="D2" s="1" t="s">
        <v>1</v>
      </c>
      <c r="E2" s="1"/>
    </row>
    <row r="3" spans="4:5" ht="18">
      <c r="D3" s="1" t="s">
        <v>0</v>
      </c>
      <c r="E3" s="1"/>
    </row>
    <row r="4" spans="4:5" ht="18">
      <c r="D4" s="1"/>
      <c r="E4" s="1"/>
    </row>
    <row r="5" spans="1:9" ht="12.75">
      <c r="A5" s="14"/>
      <c r="B5" s="15"/>
      <c r="E5" s="14"/>
      <c r="F5" s="15"/>
      <c r="H5" s="14"/>
      <c r="I5" s="16"/>
    </row>
    <row r="6" spans="1:9" ht="12.75">
      <c r="A6" s="14"/>
      <c r="B6" s="15"/>
      <c r="H6" s="2" t="s">
        <v>10</v>
      </c>
      <c r="I6" s="8" t="s">
        <v>48</v>
      </c>
    </row>
    <row r="7" spans="1:2" ht="12.75">
      <c r="A7" s="14"/>
      <c r="B7" s="15"/>
    </row>
    <row r="8" spans="1:6" ht="12.75">
      <c r="A8" t="s">
        <v>33</v>
      </c>
      <c r="B8" s="10" t="s">
        <v>54</v>
      </c>
      <c r="D8" t="s">
        <v>34</v>
      </c>
      <c r="F8" s="9">
        <v>600</v>
      </c>
    </row>
    <row r="11" ht="12.75">
      <c r="A11" s="3" t="s">
        <v>14</v>
      </c>
    </row>
    <row r="12" spans="1:5" ht="12.75">
      <c r="A12" s="2" t="s">
        <v>11</v>
      </c>
      <c r="B12" s="8">
        <v>22</v>
      </c>
      <c r="E12" t="s">
        <v>6</v>
      </c>
    </row>
    <row r="13" spans="1:4" ht="12.75">
      <c r="A13" s="2" t="s">
        <v>12</v>
      </c>
      <c r="B13" s="8">
        <v>0.375</v>
      </c>
      <c r="C13" t="s">
        <v>8</v>
      </c>
      <c r="D13" t="s">
        <v>4</v>
      </c>
    </row>
    <row r="14" spans="1:2" ht="12.75">
      <c r="A14" s="2" t="s">
        <v>13</v>
      </c>
      <c r="B14" s="8">
        <v>2.75</v>
      </c>
    </row>
    <row r="15" ht="12.75">
      <c r="A15" s="3" t="s">
        <v>31</v>
      </c>
    </row>
    <row r="16" spans="1:7" ht="12.75">
      <c r="A16" s="3"/>
      <c r="G16" t="s">
        <v>4</v>
      </c>
    </row>
    <row r="17" spans="1:8" ht="12.75">
      <c r="A17" s="2" t="s">
        <v>15</v>
      </c>
      <c r="B17" s="8">
        <v>0.1875</v>
      </c>
      <c r="D17" t="s">
        <v>4</v>
      </c>
      <c r="G17" t="s">
        <v>4</v>
      </c>
      <c r="H17" t="s">
        <v>4</v>
      </c>
    </row>
    <row r="18" spans="1:9" ht="12.75">
      <c r="A18" s="2" t="s">
        <v>4</v>
      </c>
      <c r="H18" t="s">
        <v>50</v>
      </c>
      <c r="I18" t="s">
        <v>4</v>
      </c>
    </row>
    <row r="19" spans="1:9" ht="12.75">
      <c r="A19" s="3" t="s">
        <v>16</v>
      </c>
      <c r="D19" t="s">
        <v>7</v>
      </c>
      <c r="F19" t="s">
        <v>32</v>
      </c>
      <c r="I19" t="s">
        <v>5</v>
      </c>
    </row>
    <row r="20" spans="1:7" ht="12.75">
      <c r="A20" s="3"/>
      <c r="G20" t="s">
        <v>3</v>
      </c>
    </row>
    <row r="21" spans="1:8" ht="12.75">
      <c r="A21" s="2" t="s">
        <v>17</v>
      </c>
      <c r="B21" s="8">
        <v>0</v>
      </c>
      <c r="G21" t="s">
        <v>51</v>
      </c>
      <c r="H21" t="s">
        <v>4</v>
      </c>
    </row>
    <row r="22" spans="1:2" ht="12.75">
      <c r="A22" s="2" t="s">
        <v>18</v>
      </c>
      <c r="B22" s="8">
        <v>4000</v>
      </c>
    </row>
    <row r="24" spans="1:5" ht="12.75">
      <c r="A24" s="3" t="s">
        <v>36</v>
      </c>
      <c r="E24" t="s">
        <v>9</v>
      </c>
    </row>
    <row r="25" ht="12.75">
      <c r="A25" s="3"/>
    </row>
    <row r="26" spans="1:7" ht="15.75">
      <c r="A26" s="2" t="s">
        <v>35</v>
      </c>
      <c r="B26" s="8">
        <v>15000</v>
      </c>
      <c r="G26" t="s">
        <v>21</v>
      </c>
    </row>
    <row r="27" spans="1:7" ht="12.75">
      <c r="A27" s="2"/>
      <c r="G27" t="s">
        <v>22</v>
      </c>
    </row>
    <row r="28" spans="1:8" ht="12.75">
      <c r="A28" s="3" t="s">
        <v>37</v>
      </c>
      <c r="G28" s="5" t="s">
        <v>23</v>
      </c>
      <c r="H28" s="5" t="s">
        <v>2</v>
      </c>
    </row>
    <row r="29" spans="1:8" ht="12.75">
      <c r="A29" s="3"/>
      <c r="G29" t="s">
        <v>24</v>
      </c>
      <c r="H29" s="6" t="s">
        <v>25</v>
      </c>
    </row>
    <row r="30" spans="1:8" ht="12.75">
      <c r="A30" s="2" t="s">
        <v>38</v>
      </c>
      <c r="B30" s="8">
        <v>0.5</v>
      </c>
      <c r="G30" t="s">
        <v>26</v>
      </c>
      <c r="H30" s="6" t="s">
        <v>27</v>
      </c>
    </row>
    <row r="31" spans="7:8" ht="12.75">
      <c r="G31" t="s">
        <v>28</v>
      </c>
      <c r="H31" s="7" t="s">
        <v>29</v>
      </c>
    </row>
    <row r="32" spans="1:8" ht="12.75">
      <c r="A32" s="3" t="s">
        <v>19</v>
      </c>
      <c r="H32" s="5"/>
    </row>
    <row r="33" spans="1:8" ht="12.75">
      <c r="A33" s="3"/>
      <c r="G33" t="s">
        <v>39</v>
      </c>
      <c r="H33" s="5"/>
    </row>
    <row r="34" spans="1:8" ht="12.75">
      <c r="A34" s="4" t="s">
        <v>20</v>
      </c>
      <c r="C34" s="11">
        <f>1.414*B17*B12</f>
        <v>5.83275</v>
      </c>
      <c r="G34" t="s">
        <v>40</v>
      </c>
      <c r="H34" s="5"/>
    </row>
    <row r="35" spans="1:8" ht="12.75">
      <c r="A35" t="s">
        <v>30</v>
      </c>
      <c r="C35" s="11">
        <f>(0.707*B17*B12^2)/3</f>
        <v>21.386750000000003</v>
      </c>
      <c r="H35" s="5"/>
    </row>
    <row r="36" ht="12.75">
      <c r="H36" s="5"/>
    </row>
    <row r="37" ht="12.75">
      <c r="A37" t="s">
        <v>43</v>
      </c>
    </row>
    <row r="38" spans="1:4" ht="15.75">
      <c r="A38" t="s">
        <v>44</v>
      </c>
      <c r="C38" s="12">
        <f>B21*B14/C35</f>
        <v>0</v>
      </c>
      <c r="D38" t="s">
        <v>41</v>
      </c>
    </row>
    <row r="39" spans="1:4" ht="15.75">
      <c r="A39" t="s">
        <v>45</v>
      </c>
      <c r="C39" s="12">
        <f>B21/(1.414*B17*B12)</f>
        <v>0</v>
      </c>
      <c r="D39" t="s">
        <v>41</v>
      </c>
    </row>
    <row r="40" spans="1:8" ht="12.75">
      <c r="A40" t="s">
        <v>46</v>
      </c>
      <c r="C40" s="12">
        <f>(C38^2+C39^2)^0.5</f>
        <v>0</v>
      </c>
      <c r="D40" t="s">
        <v>41</v>
      </c>
      <c r="E40" t="s">
        <v>52</v>
      </c>
      <c r="G40" s="13">
        <f>B30*B26</f>
        <v>7500</v>
      </c>
      <c r="H40" t="s">
        <v>41</v>
      </c>
    </row>
    <row r="42" ht="12.75">
      <c r="A42" t="s">
        <v>42</v>
      </c>
    </row>
    <row r="43" spans="2:8" ht="15.75">
      <c r="B43" t="s">
        <v>47</v>
      </c>
      <c r="C43" s="12">
        <f>B22/(1.414*B17*B12)</f>
        <v>685.7828640006858</v>
      </c>
      <c r="D43" t="s">
        <v>41</v>
      </c>
      <c r="E43" t="s">
        <v>52</v>
      </c>
      <c r="G43" s="13">
        <f>B30*B26</f>
        <v>7500</v>
      </c>
      <c r="H43" t="s">
        <v>41</v>
      </c>
    </row>
    <row r="45" spans="1:6" ht="15.75">
      <c r="A45" t="s">
        <v>53</v>
      </c>
      <c r="F45" s="12">
        <f>((C38+C43)^2+C39^2)^0.5</f>
        <v>685.7828640006858</v>
      </c>
    </row>
    <row r="46" spans="4:6" ht="12.75">
      <c r="D46" t="s">
        <v>52</v>
      </c>
      <c r="F46" s="13">
        <f>B30*B26</f>
        <v>7500</v>
      </c>
    </row>
    <row r="47" ht="12.75">
      <c r="A47" t="s">
        <v>49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Technip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GWoods</dc:creator>
  <cp:keywords/>
  <dc:description/>
  <cp:lastModifiedBy>Patty</cp:lastModifiedBy>
  <cp:lastPrinted>2006-02-03T12:04:34Z</cp:lastPrinted>
  <dcterms:created xsi:type="dcterms:W3CDTF">2002-07-23T20:45:20Z</dcterms:created>
  <dcterms:modified xsi:type="dcterms:W3CDTF">2015-12-09T21:53:55Z</dcterms:modified>
  <cp:category/>
  <cp:version/>
  <cp:contentType/>
  <cp:contentStatus/>
</cp:coreProperties>
</file>