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<sst xmlns="http://schemas.openxmlformats.org/spreadsheetml/2006/main" count="45" uniqueCount="37">
  <si>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PIPE SUPPORT TRUNNION EVALUATION</t>
  </si>
  <si>
    <t>Reference:  Design of Piping Systems</t>
  </si>
  <si>
    <t>for Longitudinal Bending</t>
  </si>
  <si>
    <t xml:space="preserve">         R</t>
  </si>
  <si>
    <t xml:space="preserve">             r</t>
  </si>
  <si>
    <t xml:space="preserve">        </t>
  </si>
  <si>
    <t xml:space="preserve">      F</t>
  </si>
  <si>
    <t>By:</t>
  </si>
  <si>
    <t>Description:</t>
  </si>
  <si>
    <t>Pipe OD:</t>
  </si>
  <si>
    <t>Pipe Wall:</t>
  </si>
  <si>
    <t>Pad Thk:</t>
  </si>
  <si>
    <t>Trunnion OD:</t>
  </si>
  <si>
    <t>Material:</t>
  </si>
  <si>
    <t>Anchor Force:</t>
  </si>
  <si>
    <t>L:</t>
  </si>
  <si>
    <t>Longitudinal Bending Moment &amp; Stress Calculations</t>
  </si>
  <si>
    <t>f =</t>
  </si>
  <si>
    <t>S =</t>
  </si>
  <si>
    <t>M =</t>
  </si>
  <si>
    <t>lb/in</t>
  </si>
  <si>
    <t>psi</t>
  </si>
  <si>
    <t>in-lbs</t>
  </si>
  <si>
    <t>P:</t>
  </si>
  <si>
    <t>psig</t>
  </si>
  <si>
    <t>in</t>
  </si>
  <si>
    <t>pounds</t>
  </si>
  <si>
    <r>
      <t>S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</si>
  <si>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t>gw</t>
  </si>
  <si>
    <t xml:space="preserve"> </t>
  </si>
  <si>
    <t xml:space="preserve">       L</t>
  </si>
  <si>
    <t xml:space="preserve">          M</t>
  </si>
  <si>
    <t xml:space="preserve">           t</t>
  </si>
  <si>
    <r>
      <t>%S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used:</t>
    </r>
  </si>
  <si>
    <t>S:</t>
  </si>
  <si>
    <t>5ST-10</t>
  </si>
  <si>
    <t>A53-B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</si>
</sst>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7</xdr:col>
      <xdr:colOff>38100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714625" y="16192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12</xdr:row>
      <xdr:rowOff>0</xdr:rowOff>
    </xdr:from>
    <xdr:to>
      <xdr:col>5</xdr:col>
      <xdr:colOff>219075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9431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0</xdr:rowOff>
    </xdr:from>
    <xdr:to>
      <xdr:col>7</xdr:col>
      <xdr:colOff>257175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2286000" y="17811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4" name="Line 5"/>
        <xdr:cNvSpPr>
          <a:spLocks/>
        </xdr:cNvSpPr>
      </xdr:nvSpPr>
      <xdr:spPr>
        <a:xfrm>
          <a:off x="3762375" y="1943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12</xdr:row>
      <xdr:rowOff>0</xdr:rowOff>
    </xdr:from>
    <xdr:to>
      <xdr:col>5</xdr:col>
      <xdr:colOff>228600</xdr:colOff>
      <xdr:row>15</xdr:row>
      <xdr:rowOff>9525</xdr:rowOff>
    </xdr:to>
    <xdr:sp>
      <xdr:nvSpPr>
        <xdr:cNvPr id="5" name="Line 6"/>
        <xdr:cNvSpPr>
          <a:spLocks/>
        </xdr:cNvSpPr>
      </xdr:nvSpPr>
      <xdr:spPr>
        <a:xfrm>
          <a:off x="3552825" y="19431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0</xdr:rowOff>
    </xdr:from>
    <xdr:to>
      <xdr:col>5</xdr:col>
      <xdr:colOff>438150</xdr:colOff>
      <xdr:row>15</xdr:row>
      <xdr:rowOff>19050</xdr:rowOff>
    </xdr:to>
    <xdr:sp>
      <xdr:nvSpPr>
        <xdr:cNvPr id="6" name="Line 7"/>
        <xdr:cNvSpPr>
          <a:spLocks/>
        </xdr:cNvSpPr>
      </xdr:nvSpPr>
      <xdr:spPr>
        <a:xfrm>
          <a:off x="3762375" y="19431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19050</xdr:rowOff>
    </xdr:from>
    <xdr:to>
      <xdr:col>5</xdr:col>
      <xdr:colOff>590550</xdr:colOff>
      <xdr:row>15</xdr:row>
      <xdr:rowOff>19050</xdr:rowOff>
    </xdr:to>
    <xdr:sp>
      <xdr:nvSpPr>
        <xdr:cNvPr id="7" name="Line 8"/>
        <xdr:cNvSpPr>
          <a:spLocks/>
        </xdr:cNvSpPr>
      </xdr:nvSpPr>
      <xdr:spPr>
        <a:xfrm>
          <a:off x="3552825" y="24479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152400</xdr:rowOff>
    </xdr:from>
    <xdr:to>
      <xdr:col>5</xdr:col>
      <xdr:colOff>590550</xdr:colOff>
      <xdr:row>15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3914775" y="2257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13</xdr:row>
      <xdr:rowOff>142875</xdr:rowOff>
    </xdr:from>
    <xdr:to>
      <xdr:col>5</xdr:col>
      <xdr:colOff>590550</xdr:colOff>
      <xdr:row>13</xdr:row>
      <xdr:rowOff>142875</xdr:rowOff>
    </xdr:to>
    <xdr:sp>
      <xdr:nvSpPr>
        <xdr:cNvPr id="9" name="Line 10"/>
        <xdr:cNvSpPr>
          <a:spLocks/>
        </xdr:cNvSpPr>
      </xdr:nvSpPr>
      <xdr:spPr>
        <a:xfrm flipH="1">
          <a:off x="3762375" y="2247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13</xdr:row>
      <xdr:rowOff>142875</xdr:rowOff>
    </xdr:from>
    <xdr:to>
      <xdr:col>5</xdr:col>
      <xdr:colOff>561975</xdr:colOff>
      <xdr:row>15</xdr:row>
      <xdr:rowOff>19050</xdr:rowOff>
    </xdr:to>
    <xdr:sp>
      <xdr:nvSpPr>
        <xdr:cNvPr id="10" name="Line 11"/>
        <xdr:cNvSpPr>
          <a:spLocks/>
        </xdr:cNvSpPr>
      </xdr:nvSpPr>
      <xdr:spPr>
        <a:xfrm>
          <a:off x="3886200" y="2247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13</xdr:row>
      <xdr:rowOff>142875</xdr:rowOff>
    </xdr:from>
    <xdr:to>
      <xdr:col>5</xdr:col>
      <xdr:colOff>514350</xdr:colOff>
      <xdr:row>15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3838575" y="2247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9525</xdr:colOff>
      <xdr:row>17</xdr:row>
      <xdr:rowOff>47625</xdr:rowOff>
    </xdr:to>
    <xdr:sp>
      <xdr:nvSpPr>
        <xdr:cNvPr id="12" name="Line 13"/>
        <xdr:cNvSpPr>
          <a:spLocks/>
        </xdr:cNvSpPr>
      </xdr:nvSpPr>
      <xdr:spPr>
        <a:xfrm flipH="1">
          <a:off x="3933825" y="2095500"/>
          <a:ext cx="952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152400</xdr:rowOff>
    </xdr:from>
    <xdr:to>
      <xdr:col>6</xdr:col>
      <xdr:colOff>333375</xdr:colOff>
      <xdr:row>12</xdr:row>
      <xdr:rowOff>152400</xdr:rowOff>
    </xdr:to>
    <xdr:sp>
      <xdr:nvSpPr>
        <xdr:cNvPr id="13" name="Line 14"/>
        <xdr:cNvSpPr>
          <a:spLocks/>
        </xdr:cNvSpPr>
      </xdr:nvSpPr>
      <xdr:spPr>
        <a:xfrm>
          <a:off x="3943350" y="2095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12</xdr:row>
      <xdr:rowOff>152400</xdr:rowOff>
    </xdr:from>
    <xdr:to>
      <xdr:col>6</xdr:col>
      <xdr:colOff>333375</xdr:colOff>
      <xdr:row>17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4267200" y="2095500"/>
          <a:ext cx="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0</xdr:rowOff>
    </xdr:from>
    <xdr:to>
      <xdr:col>5</xdr:col>
      <xdr:colOff>123825</xdr:colOff>
      <xdr:row>12</xdr:row>
      <xdr:rowOff>47625</xdr:rowOff>
    </xdr:to>
    <xdr:sp>
      <xdr:nvSpPr>
        <xdr:cNvPr id="15" name="Line 18"/>
        <xdr:cNvSpPr>
          <a:spLocks/>
        </xdr:cNvSpPr>
      </xdr:nvSpPr>
      <xdr:spPr>
        <a:xfrm flipH="1">
          <a:off x="3448050" y="19431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12</xdr:row>
      <xdr:rowOff>9525</xdr:rowOff>
    </xdr:from>
    <xdr:to>
      <xdr:col>5</xdr:col>
      <xdr:colOff>552450</xdr:colOff>
      <xdr:row>12</xdr:row>
      <xdr:rowOff>47625</xdr:rowOff>
    </xdr:to>
    <xdr:sp>
      <xdr:nvSpPr>
        <xdr:cNvPr id="16" name="Line 19"/>
        <xdr:cNvSpPr>
          <a:spLocks/>
        </xdr:cNvSpPr>
      </xdr:nvSpPr>
      <xdr:spPr>
        <a:xfrm>
          <a:off x="3876675" y="1952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66675</xdr:rowOff>
    </xdr:from>
    <xdr:to>
      <xdr:col>5</xdr:col>
      <xdr:colOff>428625</xdr:colOff>
      <xdr:row>33</xdr:row>
      <xdr:rowOff>19050</xdr:rowOff>
    </xdr:to>
    <xdr:sp>
      <xdr:nvSpPr>
        <xdr:cNvPr id="17" name="Arc 20"/>
        <xdr:cNvSpPr>
          <a:spLocks/>
        </xdr:cNvSpPr>
      </xdr:nvSpPr>
      <xdr:spPr>
        <a:xfrm rot="281076">
          <a:off x="3314700" y="1847850"/>
          <a:ext cx="438150" cy="3590925"/>
        </a:xfrm>
        <a:custGeom>
          <a:pathLst>
            <a:path fill="none" h="21600" w="9583">
              <a:moveTo>
                <a:pt x="-1" y="628"/>
              </a:moveTo>
              <a:cubicBezTo>
                <a:pt x="1692" y="211"/>
                <a:pt x="3429" y="-1"/>
                <a:pt x="5173" y="0"/>
              </a:cubicBezTo>
              <a:cubicBezTo>
                <a:pt x="6654" y="0"/>
                <a:pt x="8132" y="152"/>
                <a:pt x="9583" y="454"/>
              </a:cubicBezTo>
            </a:path>
            <a:path stroke="0" h="21600" w="9583">
              <a:moveTo>
                <a:pt x="-1" y="628"/>
              </a:moveTo>
              <a:cubicBezTo>
                <a:pt x="1692" y="211"/>
                <a:pt x="3429" y="-1"/>
                <a:pt x="5173" y="0"/>
              </a:cubicBezTo>
              <a:cubicBezTo>
                <a:pt x="6654" y="0"/>
                <a:pt x="8132" y="152"/>
                <a:pt x="9583" y="454"/>
              </a:cubicBezTo>
              <a:lnTo>
                <a:pt x="5173" y="21600"/>
              </a:lnTo>
              <a:lnTo>
                <a:pt x="-1" y="62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38100</xdr:rowOff>
    </xdr:from>
    <xdr:to>
      <xdr:col>5</xdr:col>
      <xdr:colOff>542925</xdr:colOff>
      <xdr:row>12</xdr:row>
      <xdr:rowOff>57150</xdr:rowOff>
    </xdr:to>
    <xdr:sp>
      <xdr:nvSpPr>
        <xdr:cNvPr id="18" name="Line 22"/>
        <xdr:cNvSpPr>
          <a:spLocks/>
        </xdr:cNvSpPr>
      </xdr:nvSpPr>
      <xdr:spPr>
        <a:xfrm rot="20757824">
          <a:off x="3771900" y="19812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47625</xdr:rowOff>
    </xdr:from>
    <xdr:to>
      <xdr:col>5</xdr:col>
      <xdr:colOff>228600</xdr:colOff>
      <xdr:row>12</xdr:row>
      <xdr:rowOff>47625</xdr:rowOff>
    </xdr:to>
    <xdr:sp>
      <xdr:nvSpPr>
        <xdr:cNvPr id="19" name="Line 23"/>
        <xdr:cNvSpPr>
          <a:spLocks/>
        </xdr:cNvSpPr>
      </xdr:nvSpPr>
      <xdr:spPr>
        <a:xfrm>
          <a:off x="3448050" y="1990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133350</xdr:rowOff>
    </xdr:from>
    <xdr:to>
      <xdr:col>5</xdr:col>
      <xdr:colOff>447675</xdr:colOff>
      <xdr:row>12</xdr:row>
      <xdr:rowOff>76200</xdr:rowOff>
    </xdr:to>
    <xdr:sp>
      <xdr:nvSpPr>
        <xdr:cNvPr id="20" name="Arc 25"/>
        <xdr:cNvSpPr>
          <a:spLocks/>
        </xdr:cNvSpPr>
      </xdr:nvSpPr>
      <xdr:spPr>
        <a:xfrm>
          <a:off x="3562350" y="1914525"/>
          <a:ext cx="209550" cy="104775"/>
        </a:xfrm>
        <a:custGeom>
          <a:pathLst>
            <a:path fill="none" h="21600" w="30305">
              <a:moveTo>
                <a:pt x="-1" y="6416"/>
              </a:moveTo>
              <a:cubicBezTo>
                <a:pt x="4057" y="2310"/>
                <a:pt x="9590" y="-1"/>
                <a:pt x="15363" y="0"/>
              </a:cubicBezTo>
              <a:cubicBezTo>
                <a:pt x="20931" y="0"/>
                <a:pt x="26284" y="2150"/>
                <a:pt x="30304" y="6002"/>
              </a:cubicBezTo>
            </a:path>
            <a:path stroke="0" h="21600" w="30305">
              <a:moveTo>
                <a:pt x="-1" y="6416"/>
              </a:moveTo>
              <a:cubicBezTo>
                <a:pt x="4057" y="2310"/>
                <a:pt x="9590" y="-1"/>
                <a:pt x="15363" y="0"/>
              </a:cubicBezTo>
              <a:cubicBezTo>
                <a:pt x="20931" y="0"/>
                <a:pt x="26284" y="2150"/>
                <a:pt x="30304" y="6002"/>
              </a:cubicBezTo>
              <a:lnTo>
                <a:pt x="15363" y="21600"/>
              </a:lnTo>
              <a:lnTo>
                <a:pt x="-1" y="641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11</xdr:row>
      <xdr:rowOff>114300</xdr:rowOff>
    </xdr:from>
    <xdr:to>
      <xdr:col>7</xdr:col>
      <xdr:colOff>19050</xdr:colOff>
      <xdr:row>11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3762375" y="18954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11</xdr:row>
      <xdr:rowOff>114300</xdr:rowOff>
    </xdr:from>
    <xdr:to>
      <xdr:col>5</xdr:col>
      <xdr:colOff>219075</xdr:colOff>
      <xdr:row>11</xdr:row>
      <xdr:rowOff>114300</xdr:rowOff>
    </xdr:to>
    <xdr:sp>
      <xdr:nvSpPr>
        <xdr:cNvPr id="22" name="Line 27"/>
        <xdr:cNvSpPr>
          <a:spLocks/>
        </xdr:cNvSpPr>
      </xdr:nvSpPr>
      <xdr:spPr>
        <a:xfrm flipH="1">
          <a:off x="2695575" y="18954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123825</xdr:rowOff>
    </xdr:from>
    <xdr:to>
      <xdr:col>5</xdr:col>
      <xdr:colOff>228600</xdr:colOff>
      <xdr:row>12</xdr:row>
      <xdr:rowOff>38100</xdr:rowOff>
    </xdr:to>
    <xdr:sp>
      <xdr:nvSpPr>
        <xdr:cNvPr id="23" name="Line 28"/>
        <xdr:cNvSpPr>
          <a:spLocks/>
        </xdr:cNvSpPr>
      </xdr:nvSpPr>
      <xdr:spPr>
        <a:xfrm>
          <a:off x="3552825" y="1905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11</xdr:row>
      <xdr:rowOff>123825</xdr:rowOff>
    </xdr:from>
    <xdr:to>
      <xdr:col>5</xdr:col>
      <xdr:colOff>438150</xdr:colOff>
      <xdr:row>12</xdr:row>
      <xdr:rowOff>38100</xdr:rowOff>
    </xdr:to>
    <xdr:sp>
      <xdr:nvSpPr>
        <xdr:cNvPr id="24" name="Line 29"/>
        <xdr:cNvSpPr>
          <a:spLocks/>
        </xdr:cNvSpPr>
      </xdr:nvSpPr>
      <xdr:spPr>
        <a:xfrm>
          <a:off x="3762375" y="1905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28575</xdr:rowOff>
    </xdr:from>
    <xdr:to>
      <xdr:col>7</xdr:col>
      <xdr:colOff>104775</xdr:colOff>
      <xdr:row>17</xdr:row>
      <xdr:rowOff>28575</xdr:rowOff>
    </xdr:to>
    <xdr:sp>
      <xdr:nvSpPr>
        <xdr:cNvPr id="25" name="Line 30"/>
        <xdr:cNvSpPr>
          <a:spLocks/>
        </xdr:cNvSpPr>
      </xdr:nvSpPr>
      <xdr:spPr>
        <a:xfrm>
          <a:off x="3571875" y="2781300"/>
          <a:ext cx="1076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10</xdr:row>
      <xdr:rowOff>0</xdr:rowOff>
    </xdr:from>
    <xdr:to>
      <xdr:col>4</xdr:col>
      <xdr:colOff>47625</xdr:colOff>
      <xdr:row>12</xdr:row>
      <xdr:rowOff>0</xdr:rowOff>
    </xdr:to>
    <xdr:sp>
      <xdr:nvSpPr>
        <xdr:cNvPr id="26" name="Oval 33"/>
        <xdr:cNvSpPr>
          <a:spLocks/>
        </xdr:cNvSpPr>
      </xdr:nvSpPr>
      <xdr:spPr>
        <a:xfrm>
          <a:off x="2647950" y="1619250"/>
          <a:ext cx="11430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47625</xdr:rowOff>
    </xdr:from>
    <xdr:to>
      <xdr:col>7</xdr:col>
      <xdr:colOff>28575</xdr:colOff>
      <xdr:row>10</xdr:row>
      <xdr:rowOff>47625</xdr:rowOff>
    </xdr:to>
    <xdr:sp>
      <xdr:nvSpPr>
        <xdr:cNvPr id="27" name="Line 34"/>
        <xdr:cNvSpPr>
          <a:spLocks/>
        </xdr:cNvSpPr>
      </xdr:nvSpPr>
      <xdr:spPr>
        <a:xfrm>
          <a:off x="2743200" y="1666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57150</xdr:rowOff>
    </xdr:from>
    <xdr:to>
      <xdr:col>4</xdr:col>
      <xdr:colOff>9525</xdr:colOff>
      <xdr:row>11</xdr:row>
      <xdr:rowOff>114300</xdr:rowOff>
    </xdr:to>
    <xdr:sp>
      <xdr:nvSpPr>
        <xdr:cNvPr id="28" name="Oval 35"/>
        <xdr:cNvSpPr>
          <a:spLocks/>
        </xdr:cNvSpPr>
      </xdr:nvSpPr>
      <xdr:spPr>
        <a:xfrm>
          <a:off x="2676525" y="1676400"/>
          <a:ext cx="476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66675</xdr:rowOff>
    </xdr:from>
    <xdr:to>
      <xdr:col>5</xdr:col>
      <xdr:colOff>228600</xdr:colOff>
      <xdr:row>14</xdr:row>
      <xdr:rowOff>66675</xdr:rowOff>
    </xdr:to>
    <xdr:sp>
      <xdr:nvSpPr>
        <xdr:cNvPr id="29" name="Line 38"/>
        <xdr:cNvSpPr>
          <a:spLocks/>
        </xdr:cNvSpPr>
      </xdr:nvSpPr>
      <xdr:spPr>
        <a:xfrm>
          <a:off x="3086100" y="2333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66675</xdr:rowOff>
    </xdr:from>
    <xdr:to>
      <xdr:col>4</xdr:col>
      <xdr:colOff>209550</xdr:colOff>
      <xdr:row>14</xdr:row>
      <xdr:rowOff>66675</xdr:rowOff>
    </xdr:to>
    <xdr:sp>
      <xdr:nvSpPr>
        <xdr:cNvPr id="30" name="Line 39"/>
        <xdr:cNvSpPr>
          <a:spLocks/>
        </xdr:cNvSpPr>
      </xdr:nvSpPr>
      <xdr:spPr>
        <a:xfrm flipH="1">
          <a:off x="2381250" y="2333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</xdr:row>
      <xdr:rowOff>152400</xdr:rowOff>
    </xdr:from>
    <xdr:to>
      <xdr:col>3</xdr:col>
      <xdr:colOff>428625</xdr:colOff>
      <xdr:row>11</xdr:row>
      <xdr:rowOff>123825</xdr:rowOff>
    </xdr:to>
    <xdr:sp>
      <xdr:nvSpPr>
        <xdr:cNvPr id="31" name="Line 40"/>
        <xdr:cNvSpPr>
          <a:spLocks/>
        </xdr:cNvSpPr>
      </xdr:nvSpPr>
      <xdr:spPr>
        <a:xfrm flipV="1">
          <a:off x="2524125" y="177165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13</xdr:row>
      <xdr:rowOff>38100</xdr:rowOff>
    </xdr:from>
    <xdr:to>
      <xdr:col>3</xdr:col>
      <xdr:colOff>419100</xdr:colOff>
      <xdr:row>14</xdr:row>
      <xdr:rowOff>66675</xdr:rowOff>
    </xdr:to>
    <xdr:sp>
      <xdr:nvSpPr>
        <xdr:cNvPr id="32" name="Line 41"/>
        <xdr:cNvSpPr>
          <a:spLocks/>
        </xdr:cNvSpPr>
      </xdr:nvSpPr>
      <xdr:spPr>
        <a:xfrm>
          <a:off x="2524125" y="21431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0</xdr:rowOff>
    </xdr:from>
    <xdr:to>
      <xdr:col>7</xdr:col>
      <xdr:colOff>95250</xdr:colOff>
      <xdr:row>12</xdr:row>
      <xdr:rowOff>0</xdr:rowOff>
    </xdr:to>
    <xdr:sp>
      <xdr:nvSpPr>
        <xdr:cNvPr id="33" name="Oval 42"/>
        <xdr:cNvSpPr>
          <a:spLocks/>
        </xdr:cNvSpPr>
      </xdr:nvSpPr>
      <xdr:spPr>
        <a:xfrm>
          <a:off x="4562475" y="1619250"/>
          <a:ext cx="7620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114300</xdr:rowOff>
    </xdr:from>
    <xdr:to>
      <xdr:col>7</xdr:col>
      <xdr:colOff>476250</xdr:colOff>
      <xdr:row>11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4667250" y="1895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47625</xdr:rowOff>
    </xdr:from>
    <xdr:to>
      <xdr:col>7</xdr:col>
      <xdr:colOff>447675</xdr:colOff>
      <xdr:row>12</xdr:row>
      <xdr:rowOff>47625</xdr:rowOff>
    </xdr:to>
    <xdr:sp>
      <xdr:nvSpPr>
        <xdr:cNvPr id="35" name="Line 44"/>
        <xdr:cNvSpPr>
          <a:spLocks/>
        </xdr:cNvSpPr>
      </xdr:nvSpPr>
      <xdr:spPr>
        <a:xfrm>
          <a:off x="3952875" y="1990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38100</xdr:rowOff>
    </xdr:from>
    <xdr:to>
      <xdr:col>7</xdr:col>
      <xdr:colOff>323850</xdr:colOff>
      <xdr:row>13</xdr:row>
      <xdr:rowOff>152400</xdr:rowOff>
    </xdr:to>
    <xdr:sp>
      <xdr:nvSpPr>
        <xdr:cNvPr id="36" name="Line 46"/>
        <xdr:cNvSpPr>
          <a:spLocks/>
        </xdr:cNvSpPr>
      </xdr:nvSpPr>
      <xdr:spPr>
        <a:xfrm flipV="1">
          <a:off x="4867275" y="1981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76200</xdr:rowOff>
    </xdr:from>
    <xdr:to>
      <xdr:col>7</xdr:col>
      <xdr:colOff>323850</xdr:colOff>
      <xdr:row>11</xdr:row>
      <xdr:rowOff>104775</xdr:rowOff>
    </xdr:to>
    <xdr:sp>
      <xdr:nvSpPr>
        <xdr:cNvPr id="37" name="Line 47"/>
        <xdr:cNvSpPr>
          <a:spLocks/>
        </xdr:cNvSpPr>
      </xdr:nvSpPr>
      <xdr:spPr>
        <a:xfrm>
          <a:off x="4867275" y="1695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13</xdr:row>
      <xdr:rowOff>152400</xdr:rowOff>
    </xdr:from>
    <xdr:to>
      <xdr:col>8</xdr:col>
      <xdr:colOff>0</xdr:colOff>
      <xdr:row>13</xdr:row>
      <xdr:rowOff>152400</xdr:rowOff>
    </xdr:to>
    <xdr:sp>
      <xdr:nvSpPr>
        <xdr:cNvPr id="38" name="Line 48"/>
        <xdr:cNvSpPr>
          <a:spLocks/>
        </xdr:cNvSpPr>
      </xdr:nvSpPr>
      <xdr:spPr>
        <a:xfrm>
          <a:off x="4867275" y="2257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10</xdr:row>
      <xdr:rowOff>0</xdr:rowOff>
    </xdr:from>
    <xdr:to>
      <xdr:col>3</xdr:col>
      <xdr:colOff>523875</xdr:colOff>
      <xdr:row>10</xdr:row>
      <xdr:rowOff>0</xdr:rowOff>
    </xdr:to>
    <xdr:sp>
      <xdr:nvSpPr>
        <xdr:cNvPr id="39" name="Line 50"/>
        <xdr:cNvSpPr>
          <a:spLocks/>
        </xdr:cNvSpPr>
      </xdr:nvSpPr>
      <xdr:spPr>
        <a:xfrm flipH="1">
          <a:off x="2266950" y="1619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8</xdr:row>
      <xdr:rowOff>133350</xdr:rowOff>
    </xdr:from>
    <xdr:to>
      <xdr:col>3</xdr:col>
      <xdr:colOff>428625</xdr:colOff>
      <xdr:row>10</xdr:row>
      <xdr:rowOff>0</xdr:rowOff>
    </xdr:to>
    <xdr:sp>
      <xdr:nvSpPr>
        <xdr:cNvPr id="40" name="Line 51"/>
        <xdr:cNvSpPr>
          <a:spLocks/>
        </xdr:cNvSpPr>
      </xdr:nvSpPr>
      <xdr:spPr>
        <a:xfrm>
          <a:off x="2533650" y="1428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114300</xdr:rowOff>
    </xdr:from>
    <xdr:to>
      <xdr:col>5</xdr:col>
      <xdr:colOff>333375</xdr:colOff>
      <xdr:row>16</xdr:row>
      <xdr:rowOff>57150</xdr:rowOff>
    </xdr:to>
    <xdr:sp>
      <xdr:nvSpPr>
        <xdr:cNvPr id="41" name="Line 52"/>
        <xdr:cNvSpPr>
          <a:spLocks/>
        </xdr:cNvSpPr>
      </xdr:nvSpPr>
      <xdr:spPr>
        <a:xfrm>
          <a:off x="3657600" y="17335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57150</xdr:rowOff>
    </xdr:from>
    <xdr:to>
      <xdr:col>5</xdr:col>
      <xdr:colOff>219075</xdr:colOff>
      <xdr:row>16</xdr:row>
      <xdr:rowOff>47625</xdr:rowOff>
    </xdr:to>
    <xdr:sp>
      <xdr:nvSpPr>
        <xdr:cNvPr id="42" name="Line 53"/>
        <xdr:cNvSpPr>
          <a:spLocks/>
        </xdr:cNvSpPr>
      </xdr:nvSpPr>
      <xdr:spPr>
        <a:xfrm>
          <a:off x="3543300" y="2486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15</xdr:row>
      <xdr:rowOff>152400</xdr:rowOff>
    </xdr:from>
    <xdr:to>
      <xdr:col>5</xdr:col>
      <xdr:colOff>219075</xdr:colOff>
      <xdr:row>15</xdr:row>
      <xdr:rowOff>152400</xdr:rowOff>
    </xdr:to>
    <xdr:sp>
      <xdr:nvSpPr>
        <xdr:cNvPr id="43" name="Line 54"/>
        <xdr:cNvSpPr>
          <a:spLocks/>
        </xdr:cNvSpPr>
      </xdr:nvSpPr>
      <xdr:spPr>
        <a:xfrm>
          <a:off x="3248025" y="2581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16</xdr:row>
      <xdr:rowOff>0</xdr:rowOff>
    </xdr:from>
    <xdr:to>
      <xdr:col>5</xdr:col>
      <xdr:colOff>485775</xdr:colOff>
      <xdr:row>16</xdr:row>
      <xdr:rowOff>0</xdr:rowOff>
    </xdr:to>
    <xdr:sp>
      <xdr:nvSpPr>
        <xdr:cNvPr id="44" name="Line 55"/>
        <xdr:cNvSpPr>
          <a:spLocks/>
        </xdr:cNvSpPr>
      </xdr:nvSpPr>
      <xdr:spPr>
        <a:xfrm flipH="1">
          <a:off x="3657600" y="259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152400</xdr:rowOff>
    </xdr:from>
    <xdr:to>
      <xdr:col>5</xdr:col>
      <xdr:colOff>266700</xdr:colOff>
      <xdr:row>15</xdr:row>
      <xdr:rowOff>19050</xdr:rowOff>
    </xdr:to>
    <xdr:sp>
      <xdr:nvSpPr>
        <xdr:cNvPr id="45" name="Line 56"/>
        <xdr:cNvSpPr>
          <a:spLocks/>
        </xdr:cNvSpPr>
      </xdr:nvSpPr>
      <xdr:spPr>
        <a:xfrm>
          <a:off x="3590925" y="1933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12</xdr:row>
      <xdr:rowOff>0</xdr:rowOff>
    </xdr:from>
    <xdr:to>
      <xdr:col>5</xdr:col>
      <xdr:colOff>400050</xdr:colOff>
      <xdr:row>15</xdr:row>
      <xdr:rowOff>0</xdr:rowOff>
    </xdr:to>
    <xdr:sp>
      <xdr:nvSpPr>
        <xdr:cNvPr id="46" name="Line 57"/>
        <xdr:cNvSpPr>
          <a:spLocks/>
        </xdr:cNvSpPr>
      </xdr:nvSpPr>
      <xdr:spPr>
        <a:xfrm>
          <a:off x="3724275" y="19431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66675</xdr:rowOff>
    </xdr:from>
    <xdr:to>
      <xdr:col>6</xdr:col>
      <xdr:colOff>47625</xdr:colOff>
      <xdr:row>12</xdr:row>
      <xdr:rowOff>66675</xdr:rowOff>
    </xdr:to>
    <xdr:sp>
      <xdr:nvSpPr>
        <xdr:cNvPr id="47" name="Arc 59"/>
        <xdr:cNvSpPr>
          <a:spLocks/>
        </xdr:cNvSpPr>
      </xdr:nvSpPr>
      <xdr:spPr>
        <a:xfrm rot="3242367" flipH="1" flipV="1">
          <a:off x="3533775" y="1524000"/>
          <a:ext cx="447675" cy="485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12</xdr:row>
      <xdr:rowOff>133350</xdr:rowOff>
    </xdr:from>
    <xdr:to>
      <xdr:col>5</xdr:col>
      <xdr:colOff>438150</xdr:colOff>
      <xdr:row>13</xdr:row>
      <xdr:rowOff>47625</xdr:rowOff>
    </xdr:to>
    <xdr:sp>
      <xdr:nvSpPr>
        <xdr:cNvPr id="48" name="Line 60"/>
        <xdr:cNvSpPr>
          <a:spLocks/>
        </xdr:cNvSpPr>
      </xdr:nvSpPr>
      <xdr:spPr>
        <a:xfrm rot="3692926" flipV="1">
          <a:off x="3733800" y="20764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152400</xdr:rowOff>
    </xdr:from>
    <xdr:to>
      <xdr:col>6</xdr:col>
      <xdr:colOff>47625</xdr:colOff>
      <xdr:row>17</xdr:row>
      <xdr:rowOff>47625</xdr:rowOff>
    </xdr:to>
    <xdr:sp>
      <xdr:nvSpPr>
        <xdr:cNvPr id="49" name="Line 61"/>
        <xdr:cNvSpPr>
          <a:spLocks/>
        </xdr:cNvSpPr>
      </xdr:nvSpPr>
      <xdr:spPr>
        <a:xfrm>
          <a:off x="3981450" y="2095500"/>
          <a:ext cx="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17</xdr:row>
      <xdr:rowOff>28575</xdr:rowOff>
    </xdr:to>
    <xdr:sp>
      <xdr:nvSpPr>
        <xdr:cNvPr id="50" name="Line 62"/>
        <xdr:cNvSpPr>
          <a:spLocks/>
        </xdr:cNvSpPr>
      </xdr:nvSpPr>
      <xdr:spPr>
        <a:xfrm>
          <a:off x="4229100" y="2105025"/>
          <a:ext cx="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76200</xdr:colOff>
      <xdr:row>11</xdr:row>
      <xdr:rowOff>114300</xdr:rowOff>
    </xdr:to>
    <xdr:sp>
      <xdr:nvSpPr>
        <xdr:cNvPr id="51" name="Oval 63"/>
        <xdr:cNvSpPr>
          <a:spLocks/>
        </xdr:cNvSpPr>
      </xdr:nvSpPr>
      <xdr:spPr>
        <a:xfrm>
          <a:off x="4581525" y="1685925"/>
          <a:ext cx="381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13</xdr:row>
      <xdr:rowOff>152400</xdr:rowOff>
    </xdr:from>
    <xdr:to>
      <xdr:col>5</xdr:col>
      <xdr:colOff>495300</xdr:colOff>
      <xdr:row>15</xdr:row>
      <xdr:rowOff>9525</xdr:rowOff>
    </xdr:to>
    <xdr:sp>
      <xdr:nvSpPr>
        <xdr:cNvPr id="52" name="Line 64"/>
        <xdr:cNvSpPr>
          <a:spLocks/>
        </xdr:cNvSpPr>
      </xdr:nvSpPr>
      <xdr:spPr>
        <a:xfrm>
          <a:off x="3819525" y="2257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17</xdr:row>
      <xdr:rowOff>28575</xdr:rowOff>
    </xdr:from>
    <xdr:to>
      <xdr:col>5</xdr:col>
      <xdr:colOff>447675</xdr:colOff>
      <xdr:row>17</xdr:row>
      <xdr:rowOff>152400</xdr:rowOff>
    </xdr:to>
    <xdr:sp>
      <xdr:nvSpPr>
        <xdr:cNvPr id="53" name="Line 65"/>
        <xdr:cNvSpPr>
          <a:spLocks/>
        </xdr:cNvSpPr>
      </xdr:nvSpPr>
      <xdr:spPr>
        <a:xfrm>
          <a:off x="3629025" y="278130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57150</xdr:rowOff>
    </xdr:from>
    <xdr:to>
      <xdr:col>6</xdr:col>
      <xdr:colOff>28575</xdr:colOff>
      <xdr:row>18</xdr:row>
      <xdr:rowOff>19050</xdr:rowOff>
    </xdr:to>
    <xdr:sp>
      <xdr:nvSpPr>
        <xdr:cNvPr id="54" name="Line 66"/>
        <xdr:cNvSpPr>
          <a:spLocks/>
        </xdr:cNvSpPr>
      </xdr:nvSpPr>
      <xdr:spPr>
        <a:xfrm>
          <a:off x="3848100" y="280987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17</xdr:row>
      <xdr:rowOff>47625</xdr:rowOff>
    </xdr:from>
    <xdr:to>
      <xdr:col>6</xdr:col>
      <xdr:colOff>219075</xdr:colOff>
      <xdr:row>18</xdr:row>
      <xdr:rowOff>19050</xdr:rowOff>
    </xdr:to>
    <xdr:sp>
      <xdr:nvSpPr>
        <xdr:cNvPr id="55" name="Line 67"/>
        <xdr:cNvSpPr>
          <a:spLocks/>
        </xdr:cNvSpPr>
      </xdr:nvSpPr>
      <xdr:spPr>
        <a:xfrm>
          <a:off x="4057650" y="2800350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17</xdr:row>
      <xdr:rowOff>66675</xdr:rowOff>
    </xdr:from>
    <xdr:to>
      <xdr:col>6</xdr:col>
      <xdr:colOff>419100</xdr:colOff>
      <xdr:row>18</xdr:row>
      <xdr:rowOff>38100</xdr:rowOff>
    </xdr:to>
    <xdr:sp>
      <xdr:nvSpPr>
        <xdr:cNvPr id="56" name="Line 68"/>
        <xdr:cNvSpPr>
          <a:spLocks/>
        </xdr:cNvSpPr>
      </xdr:nvSpPr>
      <xdr:spPr>
        <a:xfrm>
          <a:off x="4248150" y="2819400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17</xdr:row>
      <xdr:rowOff>57150</xdr:rowOff>
    </xdr:from>
    <xdr:to>
      <xdr:col>7</xdr:col>
      <xdr:colOff>0</xdr:colOff>
      <xdr:row>18</xdr:row>
      <xdr:rowOff>28575</xdr:rowOff>
    </xdr:to>
    <xdr:sp>
      <xdr:nvSpPr>
        <xdr:cNvPr id="57" name="Line 69"/>
        <xdr:cNvSpPr>
          <a:spLocks/>
        </xdr:cNvSpPr>
      </xdr:nvSpPr>
      <xdr:spPr>
        <a:xfrm>
          <a:off x="4448175" y="2809875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57150</xdr:rowOff>
    </xdr:from>
    <xdr:to>
      <xdr:col>7</xdr:col>
      <xdr:colOff>161925</xdr:colOff>
      <xdr:row>18</xdr:row>
      <xdr:rowOff>28575</xdr:rowOff>
    </xdr:to>
    <xdr:sp>
      <xdr:nvSpPr>
        <xdr:cNvPr id="58" name="Line 70"/>
        <xdr:cNvSpPr>
          <a:spLocks/>
        </xdr:cNvSpPr>
      </xdr:nvSpPr>
      <xdr:spPr>
        <a:xfrm>
          <a:off x="4600575" y="280987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12</xdr:row>
      <xdr:rowOff>0</xdr:rowOff>
    </xdr:from>
    <xdr:to>
      <xdr:col>3</xdr:col>
      <xdr:colOff>552450</xdr:colOff>
      <xdr:row>12</xdr:row>
      <xdr:rowOff>0</xdr:rowOff>
    </xdr:to>
    <xdr:sp>
      <xdr:nvSpPr>
        <xdr:cNvPr id="59" name="Line 71"/>
        <xdr:cNvSpPr>
          <a:spLocks/>
        </xdr:cNvSpPr>
      </xdr:nvSpPr>
      <xdr:spPr>
        <a:xfrm flipH="1">
          <a:off x="2381250" y="1943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19050</xdr:rowOff>
    </xdr:from>
    <xdr:to>
      <xdr:col>3</xdr:col>
      <xdr:colOff>495300</xdr:colOff>
      <xdr:row>14</xdr:row>
      <xdr:rowOff>0</xdr:rowOff>
    </xdr:to>
    <xdr:sp>
      <xdr:nvSpPr>
        <xdr:cNvPr id="60" name="Line 72"/>
        <xdr:cNvSpPr>
          <a:spLocks/>
        </xdr:cNvSpPr>
      </xdr:nvSpPr>
      <xdr:spPr>
        <a:xfrm rot="1593902" flipH="1" flipV="1">
          <a:off x="2447925" y="1962150"/>
          <a:ext cx="152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2.7109375" style="0" customWidth="1"/>
    <col min="3" max="3" width="9.7109375" style="0" customWidth="1"/>
    <col min="9" max="9" width="10.140625" style="0" bestFit="1" customWidth="1"/>
  </cols>
  <sheetData>
    <row r="1" spans="3:7" ht="12.75">
      <c r="C1" s="1" t="s">
        <v>0</v>
      </c>
      <c r="E1" s="1"/>
      <c r="F1" s="1"/>
      <c r="G1" s="1"/>
    </row>
    <row r="2" spans="4:7" ht="12.75">
      <c r="D2" s="1" t="s">
        <v>2</v>
      </c>
      <c r="F2" s="1"/>
      <c r="G2" s="1"/>
    </row>
    <row r="4" spans="1:6" ht="12.75">
      <c r="A4" s="10"/>
      <c r="F4" s="10"/>
    </row>
    <row r="5" spans="1:6" ht="12.75">
      <c r="A5" s="10"/>
      <c r="F5" s="4"/>
    </row>
    <row r="6" spans="1:10" ht="12.75">
      <c r="A6" s="10"/>
      <c r="B6" s="11"/>
      <c r="C6" s="12"/>
      <c r="D6" s="12"/>
      <c r="E6" s="12"/>
      <c r="F6" s="6" t="s">
        <v>7</v>
      </c>
      <c r="G6" t="s">
        <v>28</v>
      </c>
      <c r="H6" s="10"/>
      <c r="I6" s="13"/>
      <c r="J6" s="12"/>
    </row>
    <row r="7" spans="1:2" ht="12.75">
      <c r="A7" s="7"/>
      <c r="B7" t="s">
        <v>29</v>
      </c>
    </row>
    <row r="8" spans="1:2" ht="12.75">
      <c r="A8" s="6" t="s">
        <v>8</v>
      </c>
      <c r="B8" t="s">
        <v>35</v>
      </c>
    </row>
    <row r="9" spans="1:7" ht="12.75">
      <c r="A9" s="6" t="s">
        <v>13</v>
      </c>
      <c r="B9" t="s">
        <v>36</v>
      </c>
      <c r="F9" t="s">
        <v>31</v>
      </c>
      <c r="G9" t="s">
        <v>29</v>
      </c>
    </row>
    <row r="10" spans="1:10" ht="12.75">
      <c r="A10" s="6" t="s">
        <v>34</v>
      </c>
      <c r="B10">
        <v>20000</v>
      </c>
      <c r="C10" s="7" t="s">
        <v>24</v>
      </c>
      <c r="J10" s="2"/>
    </row>
    <row r="11" spans="1:13" ht="12.75">
      <c r="A11" s="6" t="s">
        <v>23</v>
      </c>
      <c r="B11">
        <v>5</v>
      </c>
      <c r="C11" s="7" t="s">
        <v>24</v>
      </c>
      <c r="D11" t="s">
        <v>3</v>
      </c>
      <c r="J11" s="2"/>
      <c r="M11" s="9"/>
    </row>
    <row r="12" spans="1:3" ht="12.75">
      <c r="A12" s="6" t="s">
        <v>9</v>
      </c>
      <c r="B12">
        <v>20</v>
      </c>
      <c r="C12" s="7" t="s">
        <v>25</v>
      </c>
    </row>
    <row r="13" spans="1:4" ht="12.75">
      <c r="A13" s="6" t="s">
        <v>10</v>
      </c>
      <c r="B13">
        <v>0.375</v>
      </c>
      <c r="C13" s="7" t="s">
        <v>25</v>
      </c>
      <c r="D13" t="s">
        <v>29</v>
      </c>
    </row>
    <row r="14" spans="1:8" ht="12.75">
      <c r="A14" s="6" t="s">
        <v>11</v>
      </c>
      <c r="B14">
        <v>0</v>
      </c>
      <c r="C14" s="7" t="s">
        <v>25</v>
      </c>
      <c r="D14" t="s">
        <v>30</v>
      </c>
      <c r="E14" t="s">
        <v>5</v>
      </c>
      <c r="H14" t="s">
        <v>32</v>
      </c>
    </row>
    <row r="15" spans="1:12" ht="12.75">
      <c r="A15" s="7"/>
      <c r="E15" t="s">
        <v>6</v>
      </c>
      <c r="L15" s="3"/>
    </row>
    <row r="16" spans="1:5" ht="12.75">
      <c r="A16" s="6" t="s">
        <v>12</v>
      </c>
      <c r="B16">
        <v>10.75</v>
      </c>
      <c r="C16" s="7" t="s">
        <v>25</v>
      </c>
      <c r="E16" t="s">
        <v>4</v>
      </c>
    </row>
    <row r="17" ht="12.75">
      <c r="A17" s="7"/>
    </row>
    <row r="18" spans="1:3" ht="12.75">
      <c r="A18" s="6" t="s">
        <v>14</v>
      </c>
      <c r="B18">
        <v>2000</v>
      </c>
      <c r="C18" s="7" t="s">
        <v>26</v>
      </c>
    </row>
    <row r="19" spans="1:3" ht="12.75">
      <c r="A19" s="6" t="s">
        <v>15</v>
      </c>
      <c r="B19">
        <v>4</v>
      </c>
      <c r="C19" s="7" t="s">
        <v>25</v>
      </c>
    </row>
    <row r="21" spans="2:6" ht="12.75">
      <c r="B21" s="7" t="s">
        <v>16</v>
      </c>
      <c r="C21" s="7"/>
      <c r="D21" s="7"/>
      <c r="E21" s="7"/>
      <c r="F21" s="7"/>
    </row>
    <row r="23" spans="3:5" ht="12.75">
      <c r="C23" s="8" t="s">
        <v>17</v>
      </c>
      <c r="D23" s="5">
        <f>B18*B19/(3.14*(B16/2)^2)</f>
        <v>88.18676302907751</v>
      </c>
      <c r="E23" s="7" t="s">
        <v>20</v>
      </c>
    </row>
    <row r="24" ht="12.75">
      <c r="D24" s="5"/>
    </row>
    <row r="25" spans="3:8" ht="15.75">
      <c r="C25" s="8" t="s">
        <v>18</v>
      </c>
      <c r="D25" s="5">
        <f>1.17*D23*((B12/2)*(B13+B14))^0.5/(B13+B14)^2+B11*(B12/2)/(2*(B13+B14))</f>
        <v>1487.4974632677042</v>
      </c>
      <c r="E25" s="7" t="s">
        <v>21</v>
      </c>
      <c r="F25" s="6" t="s">
        <v>27</v>
      </c>
      <c r="G25" s="9">
        <f>1.5*B10</f>
        <v>30000</v>
      </c>
      <c r="H25" s="7" t="s">
        <v>21</v>
      </c>
    </row>
    <row r="26" ht="12.75">
      <c r="D26" s="5"/>
    </row>
    <row r="27" spans="3:4" ht="15.75">
      <c r="C27" s="7" t="s">
        <v>33</v>
      </c>
      <c r="D27" s="5">
        <f>D25/G25*100</f>
        <v>4.958324877559014</v>
      </c>
    </row>
    <row r="29" spans="3:5" ht="12.75">
      <c r="C29" s="8" t="s">
        <v>19</v>
      </c>
      <c r="D29" s="5">
        <f>2.685*D25*(B16/2)^2*(B13+B14)^1.5/((B12/2)^0.5)-B11*B12/2/(2*(B13+B14))</f>
        <v>8312.5681783134</v>
      </c>
      <c r="E29" s="7" t="s">
        <v>22</v>
      </c>
    </row>
    <row r="34" ht="12.75">
      <c r="A34" t="s">
        <v>1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RJBD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Patty</cp:lastModifiedBy>
  <cp:lastPrinted>2006-04-13T11:37:50Z</cp:lastPrinted>
  <dcterms:created xsi:type="dcterms:W3CDTF">2002-06-05T15:39:10Z</dcterms:created>
  <dcterms:modified xsi:type="dcterms:W3CDTF">2015-12-09T21:51:25Z</dcterms:modified>
  <cp:category/>
  <cp:version/>
  <cp:contentType/>
  <cp:contentStatus/>
</cp:coreProperties>
</file>