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'Plan1'!$B$5:$Q$168</definedName>
  </definedNames>
  <calcPr fullCalcOnLoad="1"/>
</workbook>
</file>

<file path=xl/sharedStrings.xml><?xml version="1.0" encoding="utf-8"?>
<sst xmlns="http://schemas.openxmlformats.org/spreadsheetml/2006/main" count="25" uniqueCount="19">
  <si>
    <t>kgf/cm²</t>
  </si>
  <si>
    <t>m³</t>
  </si>
  <si>
    <t>kJ</t>
  </si>
  <si>
    <t>kg</t>
  </si>
  <si>
    <t>P: pressão interna</t>
  </si>
  <si>
    <t>V: volume</t>
  </si>
  <si>
    <t>E: energia acumulada</t>
  </si>
  <si>
    <t>E: equivalente TNT</t>
  </si>
  <si>
    <t>(kg TNT)¹/³</t>
  </si>
  <si>
    <t>m</t>
  </si>
  <si>
    <t>Distância0.01 barg</t>
  </si>
  <si>
    <t>Distância0,05 barg</t>
  </si>
  <si>
    <t>Distância0,1 barg</t>
  </si>
  <si>
    <t>Distância0,5 barg</t>
  </si>
  <si>
    <t>Distância1,0 barg</t>
  </si>
  <si>
    <t>Distância5,0 barg</t>
  </si>
  <si>
    <t>Distância10 barg</t>
  </si>
  <si>
    <t xml:space="preserve"> </t>
  </si>
  <si>
    <t>Cálculo da energia liberada e da distância correspondente à pressão do deslocamento do ar em evento de   rompimento do Vaso de pressão ou de Tubulação durante Teste de pressão pneumático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</si>
</sst>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29"/>
  <sheetViews>
    <sheetView tabSelected="1" zoomScalePageLayoutView="0" workbookViewId="0" topLeftCell="A28">
      <selection activeCell="O9" sqref="O9"/>
    </sheetView>
  </sheetViews>
  <sheetFormatPr defaultColWidth="9.140625" defaultRowHeight="12.75"/>
  <cols>
    <col min="1" max="1" width="6.8515625" style="0" customWidth="1"/>
    <col min="2" max="2" width="10.57421875" style="0" customWidth="1"/>
    <col min="4" max="4" width="10.8515625" style="0" customWidth="1"/>
    <col min="5" max="5" width="13.7109375" style="0" customWidth="1"/>
    <col min="16" max="16" width="10.57421875" style="0" bestFit="1" customWidth="1"/>
  </cols>
  <sheetData>
    <row r="3" spans="2:14" ht="34.5" customHeight="1">
      <c r="B3" s="4" t="s">
        <v>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17</v>
      </c>
    </row>
    <row r="5" spans="2:17" ht="38.25">
      <c r="B5" s="2" t="s">
        <v>4</v>
      </c>
      <c r="C5" s="2" t="s">
        <v>5</v>
      </c>
      <c r="D5" s="2" t="s">
        <v>6</v>
      </c>
      <c r="E5" s="2" t="s">
        <v>7</v>
      </c>
      <c r="F5" s="2"/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/>
      <c r="O5" s="2"/>
      <c r="P5" s="2"/>
      <c r="Q5" s="2"/>
    </row>
    <row r="6" spans="2:13" ht="12.75">
      <c r="B6" t="s">
        <v>0</v>
      </c>
      <c r="C6" t="s">
        <v>1</v>
      </c>
      <c r="D6" t="s">
        <v>2</v>
      </c>
      <c r="E6" t="s">
        <v>3</v>
      </c>
      <c r="F6" t="s">
        <v>8</v>
      </c>
      <c r="G6" t="s">
        <v>9</v>
      </c>
      <c r="H6" t="s">
        <v>9</v>
      </c>
      <c r="I6" t="s">
        <v>9</v>
      </c>
      <c r="J6" t="s">
        <v>9</v>
      </c>
      <c r="K6" t="s">
        <v>9</v>
      </c>
      <c r="L6" t="s">
        <v>9</v>
      </c>
      <c r="M6" t="s">
        <v>9</v>
      </c>
    </row>
    <row r="7" spans="2:13" ht="12.75">
      <c r="B7">
        <v>1</v>
      </c>
      <c r="C7">
        <v>5</v>
      </c>
      <c r="D7" s="1">
        <f>10000*(B7+1.033)*C7*LN((B7+1.033)/1.033)*(0.0098)</f>
        <v>674.4522608392398</v>
      </c>
      <c r="E7" s="1">
        <f>(D7/4.6)/1000</f>
        <v>0.14662005670418257</v>
      </c>
      <c r="F7" s="1">
        <f>POWER(E7,1/3)</f>
        <v>0.5273081223971567</v>
      </c>
      <c r="G7" s="1">
        <f>80*F7</f>
        <v>42.18464979177254</v>
      </c>
      <c r="H7" s="1">
        <f>22*F7</f>
        <v>11.600778692737448</v>
      </c>
      <c r="I7" s="1">
        <f>15*F7</f>
        <v>7.909621835957351</v>
      </c>
      <c r="J7" s="1">
        <f>5*F7</f>
        <v>2.636540611985784</v>
      </c>
      <c r="K7" s="1">
        <f>2.5*F7</f>
        <v>1.318270305992892</v>
      </c>
      <c r="L7" s="1">
        <f>1.6*F7</f>
        <v>0.8436929958354509</v>
      </c>
      <c r="M7" s="1">
        <f>1.1*F7</f>
        <v>0.5800389346368725</v>
      </c>
    </row>
    <row r="8" spans="2:13" ht="12.75">
      <c r="B8">
        <v>2</v>
      </c>
      <c r="C8">
        <v>5</v>
      </c>
      <c r="D8" s="1">
        <f aca="true" t="shared" si="0" ref="D8:D71">10000*(B8+1.033)*C8*LN((B8+1.033)/1.033)*(0.0098)</f>
        <v>1600.7314717700053</v>
      </c>
      <c r="E8" s="1">
        <f>(D8/4.6)/1000</f>
        <v>0.34798510255869686</v>
      </c>
      <c r="F8" s="1">
        <f aca="true" t="shared" si="1" ref="F8:F71">POWER(E8,1/3)</f>
        <v>0.7033749284486478</v>
      </c>
      <c r="G8" s="1">
        <f aca="true" t="shared" si="2" ref="G8:G71">80*F8</f>
        <v>56.269994275891825</v>
      </c>
      <c r="H8" s="1">
        <f aca="true" t="shared" si="3" ref="H8:H23">22*F8</f>
        <v>15.474248425870252</v>
      </c>
      <c r="I8" s="1">
        <f aca="true" t="shared" si="4" ref="I8:I23">15*F8</f>
        <v>10.550623926729717</v>
      </c>
      <c r="J8" s="1">
        <f aca="true" t="shared" si="5" ref="J8:J23">5*F8</f>
        <v>3.516874642243239</v>
      </c>
      <c r="K8" s="1">
        <f aca="true" t="shared" si="6" ref="K8:K23">2.5*F8</f>
        <v>1.7584373211216195</v>
      </c>
      <c r="L8" s="1">
        <f aca="true" t="shared" si="7" ref="L8:L23">1.6*F8</f>
        <v>1.1253998855178364</v>
      </c>
      <c r="M8" s="1">
        <f aca="true" t="shared" si="8" ref="M8:M23">1.1*F8</f>
        <v>0.7737124212935126</v>
      </c>
    </row>
    <row r="9" spans="2:13" ht="12.75">
      <c r="B9">
        <v>3</v>
      </c>
      <c r="C9">
        <v>5</v>
      </c>
      <c r="D9" s="1">
        <f t="shared" si="0"/>
        <v>2691.6291590547476</v>
      </c>
      <c r="E9" s="1">
        <f aca="true" t="shared" si="9" ref="E9:E72">(D9/4.6)/1000</f>
        <v>0.5851367737075539</v>
      </c>
      <c r="F9" s="1">
        <f t="shared" si="1"/>
        <v>0.8364098351223114</v>
      </c>
      <c r="G9" s="1">
        <f t="shared" si="2"/>
        <v>66.9127868097849</v>
      </c>
      <c r="H9" s="1">
        <f t="shared" si="3"/>
        <v>18.40101637269085</v>
      </c>
      <c r="I9" s="1">
        <f t="shared" si="4"/>
        <v>12.546147526834671</v>
      </c>
      <c r="J9" s="1">
        <f t="shared" si="5"/>
        <v>4.1820491756115565</v>
      </c>
      <c r="K9" s="1">
        <f t="shared" si="6"/>
        <v>2.0910245878057783</v>
      </c>
      <c r="L9" s="1">
        <f t="shared" si="7"/>
        <v>1.3382557361956984</v>
      </c>
      <c r="M9" s="1">
        <f t="shared" si="8"/>
        <v>0.9200508186345426</v>
      </c>
    </row>
    <row r="10" spans="2:13" ht="12.75">
      <c r="B10">
        <v>5</v>
      </c>
      <c r="C10">
        <v>5</v>
      </c>
      <c r="D10" s="1">
        <f t="shared" si="0"/>
        <v>5216.981442878823</v>
      </c>
      <c r="E10" s="1">
        <f t="shared" si="9"/>
        <v>1.1341264006258311</v>
      </c>
      <c r="F10" s="1">
        <f t="shared" si="1"/>
        <v>1.04284673734773</v>
      </c>
      <c r="G10" s="1">
        <f t="shared" si="2"/>
        <v>83.4277389878184</v>
      </c>
      <c r="H10" s="1">
        <f t="shared" si="3"/>
        <v>22.942628221650057</v>
      </c>
      <c r="I10" s="1">
        <f t="shared" si="4"/>
        <v>15.642701060215948</v>
      </c>
      <c r="J10" s="1">
        <f t="shared" si="5"/>
        <v>5.21423368673865</v>
      </c>
      <c r="K10" s="1">
        <f t="shared" si="6"/>
        <v>2.607116843369325</v>
      </c>
      <c r="L10" s="1">
        <f t="shared" si="7"/>
        <v>1.668554779756368</v>
      </c>
      <c r="M10" s="1">
        <f t="shared" si="8"/>
        <v>1.147131411082503</v>
      </c>
    </row>
    <row r="11" spans="2:13" ht="12.75">
      <c r="B11">
        <v>8</v>
      </c>
      <c r="C11">
        <v>5</v>
      </c>
      <c r="D11" s="1">
        <f t="shared" si="0"/>
        <v>9597.783813330852</v>
      </c>
      <c r="E11" s="1">
        <f t="shared" si="9"/>
        <v>2.086474742028446</v>
      </c>
      <c r="F11" s="1">
        <f t="shared" si="1"/>
        <v>1.2778240092321915</v>
      </c>
      <c r="G11" s="1">
        <f t="shared" si="2"/>
        <v>102.22592073857533</v>
      </c>
      <c r="H11" s="1">
        <f t="shared" si="3"/>
        <v>28.112128203108213</v>
      </c>
      <c r="I11" s="1">
        <f t="shared" si="4"/>
        <v>19.167360138482874</v>
      </c>
      <c r="J11" s="1">
        <f t="shared" si="5"/>
        <v>6.389120046160958</v>
      </c>
      <c r="K11" s="1">
        <f t="shared" si="6"/>
        <v>3.194560023080479</v>
      </c>
      <c r="L11" s="1">
        <f t="shared" si="7"/>
        <v>2.0445184147715065</v>
      </c>
      <c r="M11" s="1">
        <f t="shared" si="8"/>
        <v>1.4056064101554109</v>
      </c>
    </row>
    <row r="12" spans="2:13" ht="12.75">
      <c r="B12">
        <v>10</v>
      </c>
      <c r="C12">
        <v>5</v>
      </c>
      <c r="D12" s="1">
        <f t="shared" si="0"/>
        <v>12804.100568420026</v>
      </c>
      <c r="E12" s="1">
        <f t="shared" si="9"/>
        <v>2.783500123569571</v>
      </c>
      <c r="F12" s="1">
        <f t="shared" si="1"/>
        <v>1.4066857294246518</v>
      </c>
      <c r="G12" s="1">
        <f t="shared" si="2"/>
        <v>112.53485835397214</v>
      </c>
      <c r="H12" s="1">
        <f t="shared" si="3"/>
        <v>30.94708604734234</v>
      </c>
      <c r="I12" s="1">
        <f t="shared" si="4"/>
        <v>21.100285941369776</v>
      </c>
      <c r="J12" s="1">
        <f t="shared" si="5"/>
        <v>7.033428647123259</v>
      </c>
      <c r="K12" s="1">
        <f t="shared" si="6"/>
        <v>3.5167143235616294</v>
      </c>
      <c r="L12" s="1">
        <f t="shared" si="7"/>
        <v>2.250697167079443</v>
      </c>
      <c r="M12" s="1">
        <f t="shared" si="8"/>
        <v>1.547354302367117</v>
      </c>
    </row>
    <row r="13" spans="2:13" ht="12.75">
      <c r="B13">
        <v>15</v>
      </c>
      <c r="C13">
        <v>5</v>
      </c>
      <c r="D13" s="1">
        <f t="shared" si="0"/>
        <v>21543.047240715998</v>
      </c>
      <c r="E13" s="1">
        <f t="shared" si="9"/>
        <v>4.683271139286086</v>
      </c>
      <c r="F13" s="1">
        <f t="shared" si="1"/>
        <v>1.6730789457925974</v>
      </c>
      <c r="G13" s="1">
        <f t="shared" si="2"/>
        <v>133.84631566340778</v>
      </c>
      <c r="H13" s="1">
        <f t="shared" si="3"/>
        <v>36.807736807437145</v>
      </c>
      <c r="I13" s="1">
        <f t="shared" si="4"/>
        <v>25.096184186888962</v>
      </c>
      <c r="J13" s="1">
        <f t="shared" si="5"/>
        <v>8.365394728962986</v>
      </c>
      <c r="K13" s="1">
        <f t="shared" si="6"/>
        <v>4.182697364481493</v>
      </c>
      <c r="L13" s="1">
        <f t="shared" si="7"/>
        <v>2.676926313268156</v>
      </c>
      <c r="M13" s="1">
        <f t="shared" si="8"/>
        <v>1.8403868403718573</v>
      </c>
    </row>
    <row r="14" spans="2:13" ht="12.75">
      <c r="B14">
        <v>18</v>
      </c>
      <c r="C14">
        <v>5</v>
      </c>
      <c r="D14" s="1">
        <f t="shared" si="0"/>
        <v>27173.727973933703</v>
      </c>
      <c r="E14" s="1">
        <f t="shared" si="9"/>
        <v>5.907332168246458</v>
      </c>
      <c r="F14" s="1">
        <f t="shared" si="1"/>
        <v>1.8077170905187256</v>
      </c>
      <c r="G14" s="1">
        <f t="shared" si="2"/>
        <v>144.61736724149804</v>
      </c>
      <c r="H14" s="1">
        <f t="shared" si="3"/>
        <v>39.76977599141196</v>
      </c>
      <c r="I14" s="1">
        <f t="shared" si="4"/>
        <v>27.115756357780885</v>
      </c>
      <c r="J14" s="1">
        <f t="shared" si="5"/>
        <v>9.038585452593628</v>
      </c>
      <c r="K14" s="1">
        <f t="shared" si="6"/>
        <v>4.519292726296814</v>
      </c>
      <c r="L14" s="1">
        <f t="shared" si="7"/>
        <v>2.892347344829961</v>
      </c>
      <c r="M14" s="1">
        <f t="shared" si="8"/>
        <v>1.9884887995705984</v>
      </c>
    </row>
    <row r="15" spans="2:13" ht="12.75">
      <c r="B15">
        <v>20</v>
      </c>
      <c r="C15">
        <v>5</v>
      </c>
      <c r="D15" s="1">
        <f t="shared" si="0"/>
        <v>31058.936129362824</v>
      </c>
      <c r="E15" s="1">
        <f t="shared" si="9"/>
        <v>6.751942636818006</v>
      </c>
      <c r="F15" s="1">
        <f t="shared" si="1"/>
        <v>1.890062858861197</v>
      </c>
      <c r="G15" s="1">
        <f t="shared" si="2"/>
        <v>151.20502870889575</v>
      </c>
      <c r="H15" s="1">
        <f t="shared" si="3"/>
        <v>41.58138289494633</v>
      </c>
      <c r="I15" s="1">
        <f t="shared" si="4"/>
        <v>28.350942882917956</v>
      </c>
      <c r="J15" s="1">
        <f t="shared" si="5"/>
        <v>9.450314294305985</v>
      </c>
      <c r="K15" s="1">
        <f t="shared" si="6"/>
        <v>4.725157147152992</v>
      </c>
      <c r="L15" s="1">
        <f t="shared" si="7"/>
        <v>3.0241005741779152</v>
      </c>
      <c r="M15" s="1">
        <f t="shared" si="8"/>
        <v>2.079069144747317</v>
      </c>
    </row>
    <row r="16" spans="2:13" ht="12.75">
      <c r="B16">
        <v>25</v>
      </c>
      <c r="C16">
        <v>5</v>
      </c>
      <c r="D16" s="1">
        <f t="shared" si="0"/>
        <v>41162.85657598922</v>
      </c>
      <c r="E16" s="1">
        <f t="shared" si="9"/>
        <v>8.948447081736788</v>
      </c>
      <c r="F16" s="1">
        <f t="shared" si="1"/>
        <v>2.0761045713769026</v>
      </c>
      <c r="G16" s="1">
        <f t="shared" si="2"/>
        <v>166.0883657101522</v>
      </c>
      <c r="H16" s="1">
        <f t="shared" si="3"/>
        <v>45.674300570291855</v>
      </c>
      <c r="I16" s="1">
        <f t="shared" si="4"/>
        <v>31.14156857065354</v>
      </c>
      <c r="J16" s="1">
        <f t="shared" si="5"/>
        <v>10.380522856884513</v>
      </c>
      <c r="K16" s="1">
        <f t="shared" si="6"/>
        <v>5.190261428442256</v>
      </c>
      <c r="L16" s="1">
        <f t="shared" si="7"/>
        <v>3.3217673142030444</v>
      </c>
      <c r="M16" s="1">
        <f t="shared" si="8"/>
        <v>2.2837150285145933</v>
      </c>
    </row>
    <row r="17" spans="2:13" ht="12.75">
      <c r="B17">
        <v>30</v>
      </c>
      <c r="C17">
        <v>5</v>
      </c>
      <c r="D17" s="1">
        <f t="shared" si="0"/>
        <v>51740.270200133295</v>
      </c>
      <c r="E17" s="1">
        <f t="shared" si="9"/>
        <v>11.247884826115934</v>
      </c>
      <c r="F17" s="1">
        <f t="shared" si="1"/>
        <v>2.240561935583635</v>
      </c>
      <c r="G17" s="1">
        <f t="shared" si="2"/>
        <v>179.2449548466908</v>
      </c>
      <c r="H17" s="1">
        <f t="shared" si="3"/>
        <v>49.29236258283997</v>
      </c>
      <c r="I17" s="1">
        <f t="shared" si="4"/>
        <v>33.608429033754526</v>
      </c>
      <c r="J17" s="1">
        <f t="shared" si="5"/>
        <v>11.202809677918175</v>
      </c>
      <c r="K17" s="1">
        <f t="shared" si="6"/>
        <v>5.601404838959088</v>
      </c>
      <c r="L17" s="1">
        <f t="shared" si="7"/>
        <v>3.584899096933816</v>
      </c>
      <c r="M17" s="1">
        <f t="shared" si="8"/>
        <v>2.4646181291419986</v>
      </c>
    </row>
    <row r="18" spans="2:13" ht="12.75">
      <c r="B18">
        <v>35</v>
      </c>
      <c r="C18">
        <v>5</v>
      </c>
      <c r="D18" s="1">
        <f t="shared" si="0"/>
        <v>62714.15075609706</v>
      </c>
      <c r="E18" s="1">
        <f t="shared" si="9"/>
        <v>13.633511033934145</v>
      </c>
      <c r="F18" s="1">
        <f t="shared" si="1"/>
        <v>2.388925307918872</v>
      </c>
      <c r="G18" s="1">
        <f t="shared" si="2"/>
        <v>191.11402463350976</v>
      </c>
      <c r="H18" s="1">
        <f t="shared" si="3"/>
        <v>52.55635677421519</v>
      </c>
      <c r="I18" s="1">
        <f t="shared" si="4"/>
        <v>35.83387961878308</v>
      </c>
      <c r="J18" s="1">
        <f t="shared" si="5"/>
        <v>11.94462653959436</v>
      </c>
      <c r="K18" s="1">
        <f t="shared" si="6"/>
        <v>5.97231326979718</v>
      </c>
      <c r="L18" s="1">
        <f t="shared" si="7"/>
        <v>3.8222804926701954</v>
      </c>
      <c r="M18" s="1">
        <f t="shared" si="8"/>
        <v>2.6278178387107594</v>
      </c>
    </row>
    <row r="19" spans="2:13" ht="12.75">
      <c r="B19">
        <v>40</v>
      </c>
      <c r="C19">
        <v>5</v>
      </c>
      <c r="D19" s="1">
        <f t="shared" si="0"/>
        <v>74029.09694177505</v>
      </c>
      <c r="E19" s="1">
        <f t="shared" si="9"/>
        <v>16.09328194386414</v>
      </c>
      <c r="F19" s="1">
        <f t="shared" si="1"/>
        <v>2.524729608996025</v>
      </c>
      <c r="G19" s="1">
        <f t="shared" si="2"/>
        <v>201.978368719682</v>
      </c>
      <c r="H19" s="1">
        <f t="shared" si="3"/>
        <v>55.54405139791255</v>
      </c>
      <c r="I19" s="1">
        <f t="shared" si="4"/>
        <v>37.87094413494037</v>
      </c>
      <c r="J19" s="1">
        <f t="shared" si="5"/>
        <v>12.623648044980126</v>
      </c>
      <c r="K19" s="1">
        <f t="shared" si="6"/>
        <v>6.311824022490063</v>
      </c>
      <c r="L19" s="1">
        <f t="shared" si="7"/>
        <v>4.03956737439364</v>
      </c>
      <c r="M19" s="1">
        <f t="shared" si="8"/>
        <v>2.7772025698956275</v>
      </c>
    </row>
    <row r="20" spans="2:13" ht="12.75">
      <c r="B20">
        <v>45</v>
      </c>
      <c r="C20">
        <v>5</v>
      </c>
      <c r="D20" s="1">
        <f t="shared" si="0"/>
        <v>85643.32654680384</v>
      </c>
      <c r="E20" s="1">
        <f t="shared" si="9"/>
        <v>18.61811446669649</v>
      </c>
      <c r="F20" s="1">
        <f t="shared" si="1"/>
        <v>2.6504029038137316</v>
      </c>
      <c r="G20" s="1">
        <f t="shared" si="2"/>
        <v>212.03223230509852</v>
      </c>
      <c r="H20" s="1">
        <f t="shared" si="3"/>
        <v>58.30886388390209</v>
      </c>
      <c r="I20" s="1">
        <f t="shared" si="4"/>
        <v>39.75604355720597</v>
      </c>
      <c r="J20" s="1">
        <f t="shared" si="5"/>
        <v>13.252014519068657</v>
      </c>
      <c r="K20" s="1">
        <f t="shared" si="6"/>
        <v>6.626007259534329</v>
      </c>
      <c r="L20" s="1">
        <f t="shared" si="7"/>
        <v>4.240644646101971</v>
      </c>
      <c r="M20" s="1">
        <f t="shared" si="8"/>
        <v>2.915443194195105</v>
      </c>
    </row>
    <row r="21" spans="2:13" ht="12.75">
      <c r="B21">
        <v>50</v>
      </c>
      <c r="C21">
        <v>5</v>
      </c>
      <c r="D21" s="1">
        <f t="shared" si="0"/>
        <v>97524.19533660397</v>
      </c>
      <c r="E21" s="1">
        <f t="shared" si="9"/>
        <v>21.200912029696514</v>
      </c>
      <c r="F21" s="1">
        <f t="shared" si="1"/>
        <v>2.7676946951404937</v>
      </c>
      <c r="G21" s="1">
        <f t="shared" si="2"/>
        <v>221.4155756112395</v>
      </c>
      <c r="H21" s="1">
        <f t="shared" si="3"/>
        <v>60.88928329309086</v>
      </c>
      <c r="I21" s="1">
        <f t="shared" si="4"/>
        <v>41.51542042710741</v>
      </c>
      <c r="J21" s="1">
        <f t="shared" si="5"/>
        <v>13.838473475702468</v>
      </c>
      <c r="K21" s="1">
        <f t="shared" si="6"/>
        <v>6.919236737851234</v>
      </c>
      <c r="L21" s="1">
        <f t="shared" si="7"/>
        <v>4.4283115122247905</v>
      </c>
      <c r="M21" s="1">
        <f t="shared" si="8"/>
        <v>3.0444641646545434</v>
      </c>
    </row>
    <row r="22" spans="2:13" ht="12.75">
      <c r="B22">
        <v>55</v>
      </c>
      <c r="C22">
        <v>5</v>
      </c>
      <c r="D22" s="1">
        <f t="shared" si="0"/>
        <v>109645.49040221353</v>
      </c>
      <c r="E22" s="1">
        <f t="shared" si="9"/>
        <v>23.835976174394247</v>
      </c>
      <c r="F22" s="1">
        <f t="shared" si="1"/>
        <v>2.8779129110468635</v>
      </c>
      <c r="G22" s="1">
        <f t="shared" si="2"/>
        <v>230.23303288374908</v>
      </c>
      <c r="H22" s="1">
        <f t="shared" si="3"/>
        <v>63.314084043030995</v>
      </c>
      <c r="I22" s="1">
        <f t="shared" si="4"/>
        <v>43.16869366570295</v>
      </c>
      <c r="J22" s="1">
        <f t="shared" si="5"/>
        <v>14.389564555234317</v>
      </c>
      <c r="K22" s="1">
        <f t="shared" si="6"/>
        <v>7.194782277617159</v>
      </c>
      <c r="L22" s="1">
        <f t="shared" si="7"/>
        <v>4.604660657674982</v>
      </c>
      <c r="M22" s="1">
        <f t="shared" si="8"/>
        <v>3.16570420215155</v>
      </c>
    </row>
    <row r="23" spans="2:13" ht="12.75">
      <c r="B23">
        <v>60</v>
      </c>
      <c r="C23">
        <v>5</v>
      </c>
      <c r="D23" s="1">
        <f t="shared" si="0"/>
        <v>121985.69769591345</v>
      </c>
      <c r="E23" s="1">
        <f t="shared" si="9"/>
        <v>26.51862993389423</v>
      </c>
      <c r="F23" s="1">
        <f t="shared" si="1"/>
        <v>2.9820644649144152</v>
      </c>
      <c r="G23" s="1">
        <f t="shared" si="2"/>
        <v>238.56515719315323</v>
      </c>
      <c r="H23" s="1">
        <f t="shared" si="3"/>
        <v>65.60541822811713</v>
      </c>
      <c r="I23" s="1">
        <f t="shared" si="4"/>
        <v>44.73096697371623</v>
      </c>
      <c r="J23" s="1">
        <f t="shared" si="5"/>
        <v>14.910322324572077</v>
      </c>
      <c r="K23" s="1">
        <f t="shared" si="6"/>
        <v>7.455161162286038</v>
      </c>
      <c r="L23" s="1">
        <f t="shared" si="7"/>
        <v>4.771303143863064</v>
      </c>
      <c r="M23" s="1">
        <f t="shared" si="8"/>
        <v>3.280270911405857</v>
      </c>
    </row>
    <row r="24" spans="4:13" ht="12.75">
      <c r="D24" s="1">
        <f t="shared" si="0"/>
        <v>0</v>
      </c>
      <c r="E24" s="1">
        <f t="shared" si="9"/>
        <v>0</v>
      </c>
      <c r="F24" s="1">
        <f t="shared" si="1"/>
        <v>0</v>
      </c>
      <c r="G24" s="1">
        <f t="shared" si="2"/>
        <v>0</v>
      </c>
      <c r="H24" s="1">
        <f>22*F24</f>
        <v>0</v>
      </c>
      <c r="I24" s="1">
        <f>15*F24</f>
        <v>0</v>
      </c>
      <c r="J24" s="1">
        <f>5*F24</f>
        <v>0</v>
      </c>
      <c r="K24" s="1">
        <f>2.5*F24</f>
        <v>0</v>
      </c>
      <c r="L24" s="1">
        <f>1.6*F24</f>
        <v>0</v>
      </c>
      <c r="M24" s="1">
        <f>1.1*F24</f>
        <v>0</v>
      </c>
    </row>
    <row r="25" spans="2:13" ht="12.75">
      <c r="B25">
        <v>1</v>
      </c>
      <c r="C25">
        <v>10</v>
      </c>
      <c r="D25" s="1">
        <f t="shared" si="0"/>
        <v>1348.9045216784796</v>
      </c>
      <c r="E25" s="1">
        <f t="shared" si="9"/>
        <v>0.29324011340836514</v>
      </c>
      <c r="F25" s="1">
        <f t="shared" si="1"/>
        <v>0.66436660318872</v>
      </c>
      <c r="G25" s="1">
        <f t="shared" si="2"/>
        <v>53.1493282550976</v>
      </c>
      <c r="H25" s="1">
        <f>22*F25</f>
        <v>14.61606527015184</v>
      </c>
      <c r="I25" s="1">
        <f>15*F25</f>
        <v>9.9654990478308</v>
      </c>
      <c r="J25" s="1">
        <f>5*F25</f>
        <v>3.3218330159436</v>
      </c>
      <c r="K25" s="1">
        <f>2.5*F25</f>
        <v>1.6609165079718</v>
      </c>
      <c r="L25" s="1">
        <f>1.6*F25</f>
        <v>1.062986565101952</v>
      </c>
      <c r="M25" s="1">
        <f>1.1*F25</f>
        <v>0.7308032635075921</v>
      </c>
    </row>
    <row r="26" spans="2:13" ht="12.75">
      <c r="B26">
        <v>2</v>
      </c>
      <c r="C26">
        <v>10</v>
      </c>
      <c r="D26" s="1">
        <f t="shared" si="0"/>
        <v>3201.4629435400107</v>
      </c>
      <c r="E26" s="1">
        <f t="shared" si="9"/>
        <v>0.6959702051173937</v>
      </c>
      <c r="F26" s="1">
        <f t="shared" si="1"/>
        <v>0.8861968783207516</v>
      </c>
      <c r="G26" s="1">
        <f t="shared" si="2"/>
        <v>70.89575026566013</v>
      </c>
      <c r="H26" s="1">
        <f>22*F26</f>
        <v>19.496331323056534</v>
      </c>
      <c r="I26" s="1">
        <f>15*F26</f>
        <v>13.292953174811274</v>
      </c>
      <c r="J26" s="1">
        <f>5*F26</f>
        <v>4.430984391603758</v>
      </c>
      <c r="K26" s="1">
        <f>2.5*F26</f>
        <v>2.215492195801879</v>
      </c>
      <c r="L26" s="1">
        <f>1.6*F26</f>
        <v>1.4179150053132026</v>
      </c>
      <c r="M26" s="1">
        <f>1.1*F26</f>
        <v>0.9748165661528267</v>
      </c>
    </row>
    <row r="27" spans="2:13" ht="12.75">
      <c r="B27">
        <v>3</v>
      </c>
      <c r="C27">
        <v>10</v>
      </c>
      <c r="D27" s="1">
        <f t="shared" si="0"/>
        <v>5383.258318109495</v>
      </c>
      <c r="E27" s="1">
        <f t="shared" si="9"/>
        <v>1.1702735474151078</v>
      </c>
      <c r="F27" s="1">
        <f t="shared" si="1"/>
        <v>1.0538103576097002</v>
      </c>
      <c r="G27" s="1">
        <f t="shared" si="2"/>
        <v>84.30482860877602</v>
      </c>
      <c r="H27" s="1">
        <f>22*F27</f>
        <v>23.183827867413406</v>
      </c>
      <c r="I27" s="1">
        <f>15*F27</f>
        <v>15.807155364145503</v>
      </c>
      <c r="J27" s="1">
        <f>5*F27</f>
        <v>5.269051788048501</v>
      </c>
      <c r="K27" s="1">
        <f>2.5*F27</f>
        <v>2.6345258940242506</v>
      </c>
      <c r="L27" s="1">
        <f>1.6*F27</f>
        <v>1.6860965721755203</v>
      </c>
      <c r="M27" s="1">
        <f>1.1*F27</f>
        <v>1.1591913933706703</v>
      </c>
    </row>
    <row r="28" spans="2:13" ht="12.75">
      <c r="B28">
        <v>5</v>
      </c>
      <c r="C28">
        <v>10</v>
      </c>
      <c r="D28" s="1">
        <f t="shared" si="0"/>
        <v>10433.962885757646</v>
      </c>
      <c r="E28" s="1">
        <f t="shared" si="9"/>
        <v>2.2682528012516623</v>
      </c>
      <c r="F28" s="1">
        <f t="shared" si="1"/>
        <v>1.3139045561985947</v>
      </c>
      <c r="G28" s="1">
        <f t="shared" si="2"/>
        <v>105.11236449588758</v>
      </c>
      <c r="H28" s="1">
        <f aca="true" t="shared" si="10" ref="H28:H91">22*F28</f>
        <v>28.905900236369085</v>
      </c>
      <c r="I28" s="1">
        <f aca="true" t="shared" si="11" ref="I28:I91">15*F28</f>
        <v>19.70856834297892</v>
      </c>
      <c r="J28" s="1">
        <f aca="true" t="shared" si="12" ref="J28:J91">5*F28</f>
        <v>6.5695227809929735</v>
      </c>
      <c r="K28" s="1">
        <f aca="true" t="shared" si="13" ref="K28:K91">2.5*F28</f>
        <v>3.2847613904964867</v>
      </c>
      <c r="L28" s="1">
        <f aca="true" t="shared" si="14" ref="L28:L91">1.6*F28</f>
        <v>2.102247289917752</v>
      </c>
      <c r="M28" s="1">
        <f aca="true" t="shared" si="15" ref="M28:M91">1.1*F28</f>
        <v>1.4452950118184542</v>
      </c>
    </row>
    <row r="29" spans="2:13" ht="12.75">
      <c r="B29">
        <v>8</v>
      </c>
      <c r="C29">
        <v>10</v>
      </c>
      <c r="D29" s="1">
        <f t="shared" si="0"/>
        <v>19195.567626661705</v>
      </c>
      <c r="E29" s="1">
        <f t="shared" si="9"/>
        <v>4.172949484056892</v>
      </c>
      <c r="F29" s="1">
        <f t="shared" si="1"/>
        <v>1.6099573672926988</v>
      </c>
      <c r="G29" s="1">
        <f t="shared" si="2"/>
        <v>128.7965893834159</v>
      </c>
      <c r="H29" s="1">
        <f t="shared" si="10"/>
        <v>35.419062080439375</v>
      </c>
      <c r="I29" s="1">
        <f t="shared" si="11"/>
        <v>24.149360509390483</v>
      </c>
      <c r="J29" s="1">
        <f t="shared" si="12"/>
        <v>8.049786836463493</v>
      </c>
      <c r="K29" s="1">
        <f t="shared" si="13"/>
        <v>4.024893418231747</v>
      </c>
      <c r="L29" s="1">
        <f t="shared" si="14"/>
        <v>2.5759317876683183</v>
      </c>
      <c r="M29" s="1">
        <f t="shared" si="15"/>
        <v>1.7709531040219688</v>
      </c>
    </row>
    <row r="30" spans="2:13" ht="12.75">
      <c r="B30">
        <v>10</v>
      </c>
      <c r="C30">
        <v>10</v>
      </c>
      <c r="D30" s="1">
        <f t="shared" si="0"/>
        <v>25608.201136840053</v>
      </c>
      <c r="E30" s="1">
        <f t="shared" si="9"/>
        <v>5.567000247139142</v>
      </c>
      <c r="F30" s="1">
        <f t="shared" si="1"/>
        <v>1.7723129610888428</v>
      </c>
      <c r="G30" s="1">
        <f t="shared" si="2"/>
        <v>141.78503688710742</v>
      </c>
      <c r="H30" s="1">
        <f t="shared" si="10"/>
        <v>38.99088514395454</v>
      </c>
      <c r="I30" s="1">
        <f t="shared" si="11"/>
        <v>26.584694416332642</v>
      </c>
      <c r="J30" s="1">
        <f t="shared" si="12"/>
        <v>8.861564805444214</v>
      </c>
      <c r="K30" s="1">
        <f t="shared" si="13"/>
        <v>4.430782402722107</v>
      </c>
      <c r="L30" s="1">
        <f t="shared" si="14"/>
        <v>2.835700737742149</v>
      </c>
      <c r="M30" s="1">
        <f t="shared" si="15"/>
        <v>1.9495442571977273</v>
      </c>
    </row>
    <row r="31" spans="2:13" ht="12.75">
      <c r="B31">
        <v>15</v>
      </c>
      <c r="C31">
        <v>10</v>
      </c>
      <c r="D31" s="1">
        <f t="shared" si="0"/>
        <v>43086.094481431996</v>
      </c>
      <c r="E31" s="1">
        <f t="shared" si="9"/>
        <v>9.366542278572172</v>
      </c>
      <c r="F31" s="1">
        <f t="shared" si="1"/>
        <v>2.1079473819400167</v>
      </c>
      <c r="G31" s="1">
        <f t="shared" si="2"/>
        <v>168.63579055520134</v>
      </c>
      <c r="H31" s="1">
        <f t="shared" si="10"/>
        <v>46.37484240268037</v>
      </c>
      <c r="I31" s="1">
        <f t="shared" si="11"/>
        <v>31.619210729100253</v>
      </c>
      <c r="J31" s="1">
        <f t="shared" si="12"/>
        <v>10.539736909700084</v>
      </c>
      <c r="K31" s="1">
        <f t="shared" si="13"/>
        <v>5.269868454850042</v>
      </c>
      <c r="L31" s="1">
        <f t="shared" si="14"/>
        <v>3.372715811104027</v>
      </c>
      <c r="M31" s="1">
        <f t="shared" si="15"/>
        <v>2.3187421201340186</v>
      </c>
    </row>
    <row r="32" spans="2:13" ht="12.75">
      <c r="B32">
        <v>18</v>
      </c>
      <c r="C32">
        <v>10</v>
      </c>
      <c r="D32" s="1">
        <f t="shared" si="0"/>
        <v>54347.455947867405</v>
      </c>
      <c r="E32" s="1">
        <f t="shared" si="9"/>
        <v>11.814664336492916</v>
      </c>
      <c r="F32" s="1">
        <f t="shared" si="1"/>
        <v>2.277580814599258</v>
      </c>
      <c r="G32" s="1">
        <f t="shared" si="2"/>
        <v>182.20646516794065</v>
      </c>
      <c r="H32" s="1">
        <f t="shared" si="10"/>
        <v>50.10677792118368</v>
      </c>
      <c r="I32" s="1">
        <f t="shared" si="11"/>
        <v>34.16371221898887</v>
      </c>
      <c r="J32" s="1">
        <f t="shared" si="12"/>
        <v>11.38790407299629</v>
      </c>
      <c r="K32" s="1">
        <f t="shared" si="13"/>
        <v>5.693952036498145</v>
      </c>
      <c r="L32" s="1">
        <f t="shared" si="14"/>
        <v>3.644129303358813</v>
      </c>
      <c r="M32" s="1">
        <f t="shared" si="15"/>
        <v>2.5053388960591843</v>
      </c>
    </row>
    <row r="33" spans="2:13" ht="12.75">
      <c r="B33">
        <v>20</v>
      </c>
      <c r="C33">
        <v>10</v>
      </c>
      <c r="D33" s="1">
        <f t="shared" si="0"/>
        <v>62117.87225872565</v>
      </c>
      <c r="E33" s="1">
        <f t="shared" si="9"/>
        <v>13.503885273636012</v>
      </c>
      <c r="F33" s="1">
        <f t="shared" si="1"/>
        <v>2.381329981503705</v>
      </c>
      <c r="G33" s="1">
        <f t="shared" si="2"/>
        <v>190.5063985202964</v>
      </c>
      <c r="H33" s="1">
        <f t="shared" si="10"/>
        <v>52.38925959308151</v>
      </c>
      <c r="I33" s="1">
        <f t="shared" si="11"/>
        <v>35.719949722555576</v>
      </c>
      <c r="J33" s="1">
        <f t="shared" si="12"/>
        <v>11.906649907518524</v>
      </c>
      <c r="K33" s="1">
        <f t="shared" si="13"/>
        <v>5.953324953759262</v>
      </c>
      <c r="L33" s="1">
        <f t="shared" si="14"/>
        <v>3.810127970405928</v>
      </c>
      <c r="M33" s="1">
        <f t="shared" si="15"/>
        <v>2.6194629796540756</v>
      </c>
    </row>
    <row r="34" spans="2:13" ht="12.75">
      <c r="B34">
        <v>25</v>
      </c>
      <c r="C34">
        <v>10</v>
      </c>
      <c r="D34" s="1">
        <f t="shared" si="0"/>
        <v>82325.71315197845</v>
      </c>
      <c r="E34" s="1">
        <f t="shared" si="9"/>
        <v>17.896894163473576</v>
      </c>
      <c r="F34" s="1">
        <f t="shared" si="1"/>
        <v>2.6157278512607327</v>
      </c>
      <c r="G34" s="1">
        <f t="shared" si="2"/>
        <v>209.25822810085862</v>
      </c>
      <c r="H34" s="1">
        <f t="shared" si="10"/>
        <v>57.54601272773612</v>
      </c>
      <c r="I34" s="1">
        <f t="shared" si="11"/>
        <v>39.235917768910994</v>
      </c>
      <c r="J34" s="1">
        <f t="shared" si="12"/>
        <v>13.078639256303664</v>
      </c>
      <c r="K34" s="1">
        <f t="shared" si="13"/>
        <v>6.539319628151832</v>
      </c>
      <c r="L34" s="1">
        <f t="shared" si="14"/>
        <v>4.185164562017173</v>
      </c>
      <c r="M34" s="1">
        <f t="shared" si="15"/>
        <v>2.8773006363868063</v>
      </c>
    </row>
    <row r="35" spans="2:13" ht="12.75">
      <c r="B35">
        <v>30</v>
      </c>
      <c r="C35">
        <v>10</v>
      </c>
      <c r="D35" s="1">
        <f t="shared" si="0"/>
        <v>103480.54040026659</v>
      </c>
      <c r="E35" s="1">
        <f t="shared" si="9"/>
        <v>22.495769652231868</v>
      </c>
      <c r="F35" s="1">
        <f t="shared" si="1"/>
        <v>2.8229311462350224</v>
      </c>
      <c r="G35" s="1">
        <f t="shared" si="2"/>
        <v>225.8344916988018</v>
      </c>
      <c r="H35" s="1">
        <f t="shared" si="10"/>
        <v>62.10448521717049</v>
      </c>
      <c r="I35" s="1">
        <f t="shared" si="11"/>
        <v>42.34396719352534</v>
      </c>
      <c r="J35" s="1">
        <f t="shared" si="12"/>
        <v>14.114655731175112</v>
      </c>
      <c r="K35" s="1">
        <f t="shared" si="13"/>
        <v>7.057327865587556</v>
      </c>
      <c r="L35" s="1">
        <f t="shared" si="14"/>
        <v>4.516689833976036</v>
      </c>
      <c r="M35" s="1">
        <f t="shared" si="15"/>
        <v>3.1052242608585248</v>
      </c>
    </row>
    <row r="36" spans="2:13" ht="12.75">
      <c r="B36">
        <v>35</v>
      </c>
      <c r="C36">
        <v>10</v>
      </c>
      <c r="D36" s="1">
        <f t="shared" si="0"/>
        <v>125428.30151219411</v>
      </c>
      <c r="E36" s="1">
        <f t="shared" si="9"/>
        <v>27.26702206786829</v>
      </c>
      <c r="F36" s="1">
        <f t="shared" si="1"/>
        <v>3.009857282073578</v>
      </c>
      <c r="G36" s="1">
        <f t="shared" si="2"/>
        <v>240.78858256588626</v>
      </c>
      <c r="H36" s="1">
        <f t="shared" si="10"/>
        <v>66.21686020561872</v>
      </c>
      <c r="I36" s="1">
        <f t="shared" si="11"/>
        <v>45.14785923110367</v>
      </c>
      <c r="J36" s="1">
        <f t="shared" si="12"/>
        <v>15.049286410367891</v>
      </c>
      <c r="K36" s="1">
        <f t="shared" si="13"/>
        <v>7.524643205183946</v>
      </c>
      <c r="L36" s="1">
        <f t="shared" si="14"/>
        <v>4.815771651317725</v>
      </c>
      <c r="M36" s="1">
        <f t="shared" si="15"/>
        <v>3.3108430102809363</v>
      </c>
    </row>
    <row r="37" spans="2:13" ht="12.75">
      <c r="B37">
        <v>40</v>
      </c>
      <c r="C37">
        <v>10</v>
      </c>
      <c r="D37" s="1">
        <f t="shared" si="0"/>
        <v>148058.1938835501</v>
      </c>
      <c r="E37" s="1">
        <f t="shared" si="9"/>
        <v>32.18656388772828</v>
      </c>
      <c r="F37" s="1">
        <f t="shared" si="1"/>
        <v>3.180959979666944</v>
      </c>
      <c r="G37" s="1">
        <f t="shared" si="2"/>
        <v>254.47679837335554</v>
      </c>
      <c r="H37" s="1">
        <f t="shared" si="10"/>
        <v>69.98111955267277</v>
      </c>
      <c r="I37" s="1">
        <f t="shared" si="11"/>
        <v>47.71439969500416</v>
      </c>
      <c r="J37" s="1">
        <f t="shared" si="12"/>
        <v>15.904799898334721</v>
      </c>
      <c r="K37" s="1">
        <f t="shared" si="13"/>
        <v>7.9523999491673605</v>
      </c>
      <c r="L37" s="1">
        <f t="shared" si="14"/>
        <v>5.089535967467111</v>
      </c>
      <c r="M37" s="1">
        <f t="shared" si="15"/>
        <v>3.4990559776336387</v>
      </c>
    </row>
    <row r="38" spans="2:13" ht="12.75">
      <c r="B38">
        <v>45</v>
      </c>
      <c r="C38">
        <v>10</v>
      </c>
      <c r="D38" s="1">
        <f t="shared" si="0"/>
        <v>171286.6530936077</v>
      </c>
      <c r="E38" s="1">
        <f t="shared" si="9"/>
        <v>37.23622893339298</v>
      </c>
      <c r="F38" s="1">
        <f t="shared" si="1"/>
        <v>3.339298409217417</v>
      </c>
      <c r="G38" s="1">
        <f t="shared" si="2"/>
        <v>267.1438727373934</v>
      </c>
      <c r="H38" s="1">
        <f t="shared" si="10"/>
        <v>73.46456500278317</v>
      </c>
      <c r="I38" s="1">
        <f t="shared" si="11"/>
        <v>50.089476138261254</v>
      </c>
      <c r="J38" s="1">
        <f t="shared" si="12"/>
        <v>16.696492046087087</v>
      </c>
      <c r="K38" s="1">
        <f t="shared" si="13"/>
        <v>8.348246023043544</v>
      </c>
      <c r="L38" s="1">
        <f t="shared" si="14"/>
        <v>5.3428774547478675</v>
      </c>
      <c r="M38" s="1">
        <f t="shared" si="15"/>
        <v>3.673228250139159</v>
      </c>
    </row>
    <row r="39" spans="2:13" ht="12.75">
      <c r="B39">
        <v>50</v>
      </c>
      <c r="C39">
        <v>10</v>
      </c>
      <c r="D39" s="1">
        <f t="shared" si="0"/>
        <v>195048.39067320793</v>
      </c>
      <c r="E39" s="1">
        <f t="shared" si="9"/>
        <v>42.40182405939303</v>
      </c>
      <c r="F39" s="1">
        <f t="shared" si="1"/>
        <v>3.4870768060898816</v>
      </c>
      <c r="G39" s="1">
        <f t="shared" si="2"/>
        <v>278.96614448719055</v>
      </c>
      <c r="H39" s="1">
        <f t="shared" si="10"/>
        <v>76.7156897339774</v>
      </c>
      <c r="I39" s="1">
        <f t="shared" si="11"/>
        <v>52.306152091348224</v>
      </c>
      <c r="J39" s="1">
        <f t="shared" si="12"/>
        <v>17.43538403044941</v>
      </c>
      <c r="K39" s="1">
        <f t="shared" si="13"/>
        <v>8.717692015224705</v>
      </c>
      <c r="L39" s="1">
        <f t="shared" si="14"/>
        <v>5.5793228897438105</v>
      </c>
      <c r="M39" s="1">
        <f t="shared" si="15"/>
        <v>3.83578448669887</v>
      </c>
    </row>
    <row r="40" spans="2:13" ht="12.75">
      <c r="B40">
        <v>55</v>
      </c>
      <c r="C40">
        <v>10</v>
      </c>
      <c r="D40" s="1">
        <f t="shared" si="0"/>
        <v>219290.98080442706</v>
      </c>
      <c r="E40" s="1">
        <f t="shared" si="9"/>
        <v>47.671952348788494</v>
      </c>
      <c r="F40" s="1">
        <f t="shared" si="1"/>
        <v>3.625943056392174</v>
      </c>
      <c r="G40" s="1">
        <f t="shared" si="2"/>
        <v>290.0754445113739</v>
      </c>
      <c r="H40" s="1">
        <f t="shared" si="10"/>
        <v>79.77074724062783</v>
      </c>
      <c r="I40" s="1">
        <f t="shared" si="11"/>
        <v>54.38914584588261</v>
      </c>
      <c r="J40" s="1">
        <f t="shared" si="12"/>
        <v>18.12971528196087</v>
      </c>
      <c r="K40" s="1">
        <f t="shared" si="13"/>
        <v>9.064857640980435</v>
      </c>
      <c r="L40" s="1">
        <f t="shared" si="14"/>
        <v>5.8015088902274785</v>
      </c>
      <c r="M40" s="1">
        <f t="shared" si="15"/>
        <v>3.9885373620313915</v>
      </c>
    </row>
    <row r="41" spans="2:13" ht="12.75">
      <c r="B41">
        <v>60</v>
      </c>
      <c r="C41">
        <v>10</v>
      </c>
      <c r="D41" s="1">
        <f t="shared" si="0"/>
        <v>243971.3953918269</v>
      </c>
      <c r="E41" s="1">
        <f t="shared" si="9"/>
        <v>53.03725986778846</v>
      </c>
      <c r="F41" s="1">
        <f t="shared" si="1"/>
        <v>3.7571657914891636</v>
      </c>
      <c r="G41" s="1">
        <f t="shared" si="2"/>
        <v>300.5732633191331</v>
      </c>
      <c r="H41" s="1">
        <f t="shared" si="10"/>
        <v>82.6576474127616</v>
      </c>
      <c r="I41" s="1">
        <f t="shared" si="11"/>
        <v>56.357486872337454</v>
      </c>
      <c r="J41" s="1">
        <f t="shared" si="12"/>
        <v>18.78582895744582</v>
      </c>
      <c r="K41" s="1">
        <f t="shared" si="13"/>
        <v>9.39291447872291</v>
      </c>
      <c r="L41" s="1">
        <f t="shared" si="14"/>
        <v>6.011465266382662</v>
      </c>
      <c r="M41" s="1">
        <f t="shared" si="15"/>
        <v>4.132882370638081</v>
      </c>
    </row>
    <row r="42" spans="4:13" ht="12.75">
      <c r="D42" s="1">
        <f t="shared" si="0"/>
        <v>0</v>
      </c>
      <c r="E42" s="1">
        <f t="shared" si="9"/>
        <v>0</v>
      </c>
      <c r="F42" s="1">
        <f t="shared" si="1"/>
        <v>0</v>
      </c>
      <c r="G42" s="1">
        <f t="shared" si="2"/>
        <v>0</v>
      </c>
      <c r="H42" s="1">
        <f t="shared" si="10"/>
        <v>0</v>
      </c>
      <c r="I42" s="1">
        <f t="shared" si="11"/>
        <v>0</v>
      </c>
      <c r="J42" s="1">
        <f t="shared" si="12"/>
        <v>0</v>
      </c>
      <c r="K42" s="1">
        <f t="shared" si="13"/>
        <v>0</v>
      </c>
      <c r="L42" s="1">
        <f t="shared" si="14"/>
        <v>0</v>
      </c>
      <c r="M42" s="1">
        <f t="shared" si="15"/>
        <v>0</v>
      </c>
    </row>
    <row r="43" spans="2:13" ht="12.75">
      <c r="B43">
        <v>1</v>
      </c>
      <c r="C43">
        <v>15</v>
      </c>
      <c r="D43" s="1">
        <f t="shared" si="0"/>
        <v>2023.3567825177195</v>
      </c>
      <c r="E43" s="1">
        <f t="shared" si="9"/>
        <v>0.43986017011254774</v>
      </c>
      <c r="F43" s="1">
        <f t="shared" si="1"/>
        <v>0.7605099129469056</v>
      </c>
      <c r="G43" s="1">
        <f t="shared" si="2"/>
        <v>60.84079303575245</v>
      </c>
      <c r="H43" s="1">
        <f t="shared" si="10"/>
        <v>16.731218084831923</v>
      </c>
      <c r="I43" s="1">
        <f t="shared" si="11"/>
        <v>11.407648694203584</v>
      </c>
      <c r="J43" s="1">
        <f t="shared" si="12"/>
        <v>3.802549564734528</v>
      </c>
      <c r="K43" s="1">
        <f t="shared" si="13"/>
        <v>1.901274782367264</v>
      </c>
      <c r="L43" s="1">
        <f t="shared" si="14"/>
        <v>1.216815860715049</v>
      </c>
      <c r="M43" s="1">
        <f t="shared" si="15"/>
        <v>0.8365609042415962</v>
      </c>
    </row>
    <row r="44" spans="2:13" ht="12.75">
      <c r="B44">
        <v>2</v>
      </c>
      <c r="C44">
        <v>15</v>
      </c>
      <c r="D44" s="1">
        <f t="shared" si="0"/>
        <v>4802.194415310016</v>
      </c>
      <c r="E44" s="1">
        <f t="shared" si="9"/>
        <v>1.0439553076760906</v>
      </c>
      <c r="F44" s="1">
        <f t="shared" si="1"/>
        <v>1.0144421883200663</v>
      </c>
      <c r="G44" s="1">
        <f t="shared" si="2"/>
        <v>81.1553750656053</v>
      </c>
      <c r="H44" s="1">
        <f t="shared" si="10"/>
        <v>22.317728143041457</v>
      </c>
      <c r="I44" s="1">
        <f t="shared" si="11"/>
        <v>15.216632824800994</v>
      </c>
      <c r="J44" s="1">
        <f t="shared" si="12"/>
        <v>5.072210941600331</v>
      </c>
      <c r="K44" s="1">
        <f t="shared" si="13"/>
        <v>2.5361054708001656</v>
      </c>
      <c r="L44" s="1">
        <f t="shared" si="14"/>
        <v>1.6231075013121061</v>
      </c>
      <c r="M44" s="1">
        <f t="shared" si="15"/>
        <v>1.115886407152073</v>
      </c>
    </row>
    <row r="45" spans="2:13" ht="12.75">
      <c r="B45">
        <v>3</v>
      </c>
      <c r="C45">
        <v>15</v>
      </c>
      <c r="D45" s="1">
        <f t="shared" si="0"/>
        <v>8074.887477164241</v>
      </c>
      <c r="E45" s="1">
        <f t="shared" si="9"/>
        <v>1.7554103211226613</v>
      </c>
      <c r="F45" s="1">
        <f t="shared" si="1"/>
        <v>1.2063117253060438</v>
      </c>
      <c r="G45" s="1">
        <f t="shared" si="2"/>
        <v>96.50493802448351</v>
      </c>
      <c r="H45" s="1">
        <f t="shared" si="10"/>
        <v>26.538857956732965</v>
      </c>
      <c r="I45" s="1">
        <f t="shared" si="11"/>
        <v>18.094675879590657</v>
      </c>
      <c r="J45" s="1">
        <f t="shared" si="12"/>
        <v>6.031558626530219</v>
      </c>
      <c r="K45" s="1">
        <f t="shared" si="13"/>
        <v>3.0157793132651096</v>
      </c>
      <c r="L45" s="1">
        <f t="shared" si="14"/>
        <v>1.9300987604896702</v>
      </c>
      <c r="M45" s="1">
        <f t="shared" si="15"/>
        <v>1.3269428978366482</v>
      </c>
    </row>
    <row r="46" spans="2:13" ht="12.75">
      <c r="B46">
        <v>5</v>
      </c>
      <c r="C46">
        <v>15</v>
      </c>
      <c r="D46" s="1">
        <f t="shared" si="0"/>
        <v>15650.944328636471</v>
      </c>
      <c r="E46" s="1">
        <f t="shared" si="9"/>
        <v>3.4023792018774937</v>
      </c>
      <c r="F46" s="1">
        <f t="shared" si="1"/>
        <v>1.504045258836246</v>
      </c>
      <c r="G46" s="1">
        <f t="shared" si="2"/>
        <v>120.32362070689969</v>
      </c>
      <c r="H46" s="1">
        <f t="shared" si="10"/>
        <v>33.08899569439741</v>
      </c>
      <c r="I46" s="1">
        <f t="shared" si="11"/>
        <v>22.56067888254369</v>
      </c>
      <c r="J46" s="1">
        <f t="shared" si="12"/>
        <v>7.520226294181231</v>
      </c>
      <c r="K46" s="1">
        <f t="shared" si="13"/>
        <v>3.7601131470906153</v>
      </c>
      <c r="L46" s="1">
        <f t="shared" si="14"/>
        <v>2.406472414137994</v>
      </c>
      <c r="M46" s="1">
        <f t="shared" si="15"/>
        <v>1.654449784719871</v>
      </c>
    </row>
    <row r="47" spans="2:13" ht="12.75">
      <c r="B47">
        <v>8</v>
      </c>
      <c r="C47">
        <v>15</v>
      </c>
      <c r="D47" s="1">
        <f t="shared" si="0"/>
        <v>28793.351439992555</v>
      </c>
      <c r="E47" s="1">
        <f t="shared" si="9"/>
        <v>6.259424226085339</v>
      </c>
      <c r="F47" s="1">
        <f t="shared" si="1"/>
        <v>1.842941128243618</v>
      </c>
      <c r="G47" s="1">
        <f t="shared" si="2"/>
        <v>147.43529025948945</v>
      </c>
      <c r="H47" s="1">
        <f t="shared" si="10"/>
        <v>40.5447048213596</v>
      </c>
      <c r="I47" s="1">
        <f t="shared" si="11"/>
        <v>27.644116923654273</v>
      </c>
      <c r="J47" s="1">
        <f t="shared" si="12"/>
        <v>9.21470564121809</v>
      </c>
      <c r="K47" s="1">
        <f t="shared" si="13"/>
        <v>4.607352820609045</v>
      </c>
      <c r="L47" s="1">
        <f t="shared" si="14"/>
        <v>2.948705805189789</v>
      </c>
      <c r="M47" s="1">
        <f t="shared" si="15"/>
        <v>2.02723524106798</v>
      </c>
    </row>
    <row r="48" spans="2:13" ht="12.75">
      <c r="B48">
        <v>10</v>
      </c>
      <c r="C48">
        <v>15</v>
      </c>
      <c r="D48" s="1">
        <f t="shared" si="0"/>
        <v>38412.30170526008</v>
      </c>
      <c r="E48" s="1">
        <f t="shared" si="9"/>
        <v>8.350500370708712</v>
      </c>
      <c r="F48" s="1">
        <f t="shared" si="1"/>
        <v>2.028791888820267</v>
      </c>
      <c r="G48" s="1">
        <f t="shared" si="2"/>
        <v>162.30335110562137</v>
      </c>
      <c r="H48" s="1">
        <f t="shared" si="10"/>
        <v>44.63342155404588</v>
      </c>
      <c r="I48" s="1">
        <f t="shared" si="11"/>
        <v>30.43187833230401</v>
      </c>
      <c r="J48" s="1">
        <f t="shared" si="12"/>
        <v>10.143959444101336</v>
      </c>
      <c r="K48" s="1">
        <f t="shared" si="13"/>
        <v>5.071979722050668</v>
      </c>
      <c r="L48" s="1">
        <f t="shared" si="14"/>
        <v>3.2460670221124275</v>
      </c>
      <c r="M48" s="1">
        <f t="shared" si="15"/>
        <v>2.231671077702294</v>
      </c>
    </row>
    <row r="49" spans="2:13" ht="12.75">
      <c r="B49">
        <v>15</v>
      </c>
      <c r="C49">
        <v>15</v>
      </c>
      <c r="D49" s="1">
        <f t="shared" si="0"/>
        <v>64629.14172214799</v>
      </c>
      <c r="E49" s="1">
        <f t="shared" si="9"/>
        <v>14.04981341785826</v>
      </c>
      <c r="F49" s="1">
        <f t="shared" si="1"/>
        <v>2.4129973906597453</v>
      </c>
      <c r="G49" s="1">
        <f t="shared" si="2"/>
        <v>193.03979125277962</v>
      </c>
      <c r="H49" s="1">
        <f t="shared" si="10"/>
        <v>53.08594259451439</v>
      </c>
      <c r="I49" s="1">
        <f t="shared" si="11"/>
        <v>36.19496085989618</v>
      </c>
      <c r="J49" s="1">
        <f t="shared" si="12"/>
        <v>12.064986953298726</v>
      </c>
      <c r="K49" s="1">
        <f t="shared" si="13"/>
        <v>6.032493476649363</v>
      </c>
      <c r="L49" s="1">
        <f t="shared" si="14"/>
        <v>3.8607958250555927</v>
      </c>
      <c r="M49" s="1">
        <f t="shared" si="15"/>
        <v>2.65429712972572</v>
      </c>
    </row>
    <row r="50" spans="2:13" ht="12.75">
      <c r="B50">
        <v>18</v>
      </c>
      <c r="C50">
        <v>15</v>
      </c>
      <c r="D50" s="1">
        <f t="shared" si="0"/>
        <v>81521.1839218011</v>
      </c>
      <c r="E50" s="1">
        <f t="shared" si="9"/>
        <v>17.72199650473937</v>
      </c>
      <c r="F50" s="1">
        <f t="shared" si="1"/>
        <v>2.6071791970379903</v>
      </c>
      <c r="G50" s="1">
        <f t="shared" si="2"/>
        <v>208.57433576303922</v>
      </c>
      <c r="H50" s="1">
        <f t="shared" si="10"/>
        <v>57.35794233483578</v>
      </c>
      <c r="I50" s="1">
        <f t="shared" si="11"/>
        <v>39.10768795556985</v>
      </c>
      <c r="J50" s="1">
        <f t="shared" si="12"/>
        <v>13.035895985189951</v>
      </c>
      <c r="K50" s="1">
        <f t="shared" si="13"/>
        <v>6.5179479925949755</v>
      </c>
      <c r="L50" s="1">
        <f t="shared" si="14"/>
        <v>4.171486715260785</v>
      </c>
      <c r="M50" s="1">
        <f t="shared" si="15"/>
        <v>2.8678971167417897</v>
      </c>
    </row>
    <row r="51" spans="2:13" ht="12.75">
      <c r="B51">
        <v>20</v>
      </c>
      <c r="C51">
        <v>15</v>
      </c>
      <c r="D51" s="1">
        <f t="shared" si="0"/>
        <v>93176.80838808847</v>
      </c>
      <c r="E51" s="1">
        <f t="shared" si="9"/>
        <v>20.255827910454016</v>
      </c>
      <c r="F51" s="1">
        <f t="shared" si="1"/>
        <v>2.7259423460465535</v>
      </c>
      <c r="G51" s="1">
        <f t="shared" si="2"/>
        <v>218.07538768372427</v>
      </c>
      <c r="H51" s="1">
        <f t="shared" si="10"/>
        <v>59.97073161302418</v>
      </c>
      <c r="I51" s="1">
        <f t="shared" si="11"/>
        <v>40.889135190698305</v>
      </c>
      <c r="J51" s="1">
        <f t="shared" si="12"/>
        <v>13.629711730232767</v>
      </c>
      <c r="K51" s="1">
        <f t="shared" si="13"/>
        <v>6.8148558651163835</v>
      </c>
      <c r="L51" s="1">
        <f t="shared" si="14"/>
        <v>4.361507753674486</v>
      </c>
      <c r="M51" s="1">
        <f t="shared" si="15"/>
        <v>2.998536580651209</v>
      </c>
    </row>
    <row r="52" spans="2:13" ht="12.75">
      <c r="B52">
        <v>25</v>
      </c>
      <c r="C52">
        <v>15</v>
      </c>
      <c r="D52" s="1">
        <f t="shared" si="0"/>
        <v>123488.56972796765</v>
      </c>
      <c r="E52" s="1">
        <f t="shared" si="9"/>
        <v>26.845341245210363</v>
      </c>
      <c r="F52" s="1">
        <f t="shared" si="1"/>
        <v>2.994260925981584</v>
      </c>
      <c r="G52" s="1">
        <f t="shared" si="2"/>
        <v>239.5408740785267</v>
      </c>
      <c r="H52" s="1">
        <f t="shared" si="10"/>
        <v>65.87374037159485</v>
      </c>
      <c r="I52" s="1">
        <f t="shared" si="11"/>
        <v>44.91391388972376</v>
      </c>
      <c r="J52" s="1">
        <f t="shared" si="12"/>
        <v>14.97130462990792</v>
      </c>
      <c r="K52" s="1">
        <f t="shared" si="13"/>
        <v>7.48565231495396</v>
      </c>
      <c r="L52" s="1">
        <f t="shared" si="14"/>
        <v>4.790817481570534</v>
      </c>
      <c r="M52" s="1">
        <f t="shared" si="15"/>
        <v>3.2936870185797424</v>
      </c>
    </row>
    <row r="53" spans="2:13" ht="12.75">
      <c r="B53">
        <v>30</v>
      </c>
      <c r="C53">
        <v>15</v>
      </c>
      <c r="D53" s="1">
        <f t="shared" si="0"/>
        <v>155220.81060039988</v>
      </c>
      <c r="E53" s="1">
        <f t="shared" si="9"/>
        <v>33.7436544783478</v>
      </c>
      <c r="F53" s="1">
        <f t="shared" si="1"/>
        <v>3.231449488842632</v>
      </c>
      <c r="G53" s="1">
        <f t="shared" si="2"/>
        <v>258.5159591074106</v>
      </c>
      <c r="H53" s="1">
        <f t="shared" si="10"/>
        <v>71.0918887545379</v>
      </c>
      <c r="I53" s="1">
        <f t="shared" si="11"/>
        <v>48.47174233263948</v>
      </c>
      <c r="J53" s="1">
        <f t="shared" si="12"/>
        <v>16.157247444213162</v>
      </c>
      <c r="K53" s="1">
        <f t="shared" si="13"/>
        <v>8.078623722106581</v>
      </c>
      <c r="L53" s="1">
        <f t="shared" si="14"/>
        <v>5.170319182148212</v>
      </c>
      <c r="M53" s="1">
        <f t="shared" si="15"/>
        <v>3.554594437726896</v>
      </c>
    </row>
    <row r="54" spans="2:13" ht="12.75">
      <c r="B54">
        <v>35</v>
      </c>
      <c r="C54">
        <v>15</v>
      </c>
      <c r="D54" s="1">
        <f t="shared" si="0"/>
        <v>188142.45226829115</v>
      </c>
      <c r="E54" s="1">
        <f t="shared" si="9"/>
        <v>40.90053310180243</v>
      </c>
      <c r="F54" s="1">
        <f t="shared" si="1"/>
        <v>3.4454264988424868</v>
      </c>
      <c r="G54" s="1">
        <f t="shared" si="2"/>
        <v>275.63411990739894</v>
      </c>
      <c r="H54" s="1">
        <f t="shared" si="10"/>
        <v>75.79938297453471</v>
      </c>
      <c r="I54" s="1">
        <f t="shared" si="11"/>
        <v>51.6813974826373</v>
      </c>
      <c r="J54" s="1">
        <f t="shared" si="12"/>
        <v>17.227132494212434</v>
      </c>
      <c r="K54" s="1">
        <f t="shared" si="13"/>
        <v>8.613566247106217</v>
      </c>
      <c r="L54" s="1">
        <f t="shared" si="14"/>
        <v>5.512682398147979</v>
      </c>
      <c r="M54" s="1">
        <f t="shared" si="15"/>
        <v>3.7899691487267355</v>
      </c>
    </row>
    <row r="55" spans="2:13" ht="12.75">
      <c r="B55">
        <v>40</v>
      </c>
      <c r="C55">
        <v>15</v>
      </c>
      <c r="D55" s="1">
        <f t="shared" si="0"/>
        <v>222087.29082532518</v>
      </c>
      <c r="E55" s="1">
        <f t="shared" si="9"/>
        <v>48.27984583159244</v>
      </c>
      <c r="F55" s="1">
        <f t="shared" si="1"/>
        <v>3.6412901937169084</v>
      </c>
      <c r="G55" s="1">
        <f t="shared" si="2"/>
        <v>291.30321549735265</v>
      </c>
      <c r="H55" s="1">
        <f t="shared" si="10"/>
        <v>80.10838426177199</v>
      </c>
      <c r="I55" s="1">
        <f t="shared" si="11"/>
        <v>54.61935290575363</v>
      </c>
      <c r="J55" s="1">
        <f t="shared" si="12"/>
        <v>18.20645096858454</v>
      </c>
      <c r="K55" s="1">
        <f t="shared" si="13"/>
        <v>9.10322548429227</v>
      </c>
      <c r="L55" s="1">
        <f t="shared" si="14"/>
        <v>5.8260643099470535</v>
      </c>
      <c r="M55" s="1">
        <f t="shared" si="15"/>
        <v>4.0054192130886</v>
      </c>
    </row>
    <row r="56" spans="2:13" ht="12.75">
      <c r="B56">
        <v>45</v>
      </c>
      <c r="C56">
        <v>15</v>
      </c>
      <c r="D56" s="1">
        <f t="shared" si="0"/>
        <v>256929.97964041147</v>
      </c>
      <c r="E56" s="1">
        <f t="shared" si="9"/>
        <v>55.854343400089455</v>
      </c>
      <c r="F56" s="1">
        <f t="shared" si="1"/>
        <v>3.8225424491668614</v>
      </c>
      <c r="G56" s="1">
        <f t="shared" si="2"/>
        <v>305.8033959333489</v>
      </c>
      <c r="H56" s="1">
        <f t="shared" si="10"/>
        <v>84.09593388167094</v>
      </c>
      <c r="I56" s="1">
        <f t="shared" si="11"/>
        <v>57.33813673750292</v>
      </c>
      <c r="J56" s="1">
        <f t="shared" si="12"/>
        <v>19.112712245834306</v>
      </c>
      <c r="K56" s="1">
        <f t="shared" si="13"/>
        <v>9.556356122917153</v>
      </c>
      <c r="L56" s="1">
        <f t="shared" si="14"/>
        <v>6.116067918666978</v>
      </c>
      <c r="M56" s="1">
        <f t="shared" si="15"/>
        <v>4.204796694083548</v>
      </c>
    </row>
    <row r="57" spans="2:13" ht="12.75">
      <c r="B57">
        <v>50</v>
      </c>
      <c r="C57">
        <v>15</v>
      </c>
      <c r="D57" s="1">
        <f t="shared" si="0"/>
        <v>292572.58600981184</v>
      </c>
      <c r="E57" s="1">
        <f t="shared" si="9"/>
        <v>63.60273608908954</v>
      </c>
      <c r="F57" s="1">
        <f t="shared" si="1"/>
        <v>3.991706484808471</v>
      </c>
      <c r="G57" s="1">
        <f t="shared" si="2"/>
        <v>319.33651878467765</v>
      </c>
      <c r="H57" s="1">
        <f t="shared" si="10"/>
        <v>87.81754266578636</v>
      </c>
      <c r="I57" s="1">
        <f t="shared" si="11"/>
        <v>59.87559727212707</v>
      </c>
      <c r="J57" s="1">
        <f t="shared" si="12"/>
        <v>19.958532424042353</v>
      </c>
      <c r="K57" s="1">
        <f t="shared" si="13"/>
        <v>9.979266212021177</v>
      </c>
      <c r="L57" s="1">
        <f t="shared" si="14"/>
        <v>6.386730375693554</v>
      </c>
      <c r="M57" s="1">
        <f t="shared" si="15"/>
        <v>4.390877133289318</v>
      </c>
    </row>
    <row r="58" spans="2:13" ht="12.75">
      <c r="B58">
        <v>55</v>
      </c>
      <c r="C58">
        <v>15</v>
      </c>
      <c r="D58" s="1">
        <f t="shared" si="0"/>
        <v>328936.4712066406</v>
      </c>
      <c r="E58" s="1">
        <f t="shared" si="9"/>
        <v>71.50792852318274</v>
      </c>
      <c r="F58" s="1">
        <f t="shared" si="1"/>
        <v>4.15066865933948</v>
      </c>
      <c r="G58" s="1">
        <f t="shared" si="2"/>
        <v>332.05349274715843</v>
      </c>
      <c r="H58" s="1">
        <f t="shared" si="10"/>
        <v>91.31471050546857</v>
      </c>
      <c r="I58" s="1">
        <f t="shared" si="11"/>
        <v>62.260029890092206</v>
      </c>
      <c r="J58" s="1">
        <f t="shared" si="12"/>
        <v>20.753343296697402</v>
      </c>
      <c r="K58" s="1">
        <f t="shared" si="13"/>
        <v>10.376671648348701</v>
      </c>
      <c r="L58" s="1">
        <f t="shared" si="14"/>
        <v>6.641069854943169</v>
      </c>
      <c r="M58" s="1">
        <f t="shared" si="15"/>
        <v>4.565735525273428</v>
      </c>
    </row>
    <row r="59" spans="2:13" ht="12.75">
      <c r="B59">
        <v>60</v>
      </c>
      <c r="C59">
        <v>15</v>
      </c>
      <c r="D59" s="1">
        <f t="shared" si="0"/>
        <v>365957.09308774036</v>
      </c>
      <c r="E59" s="1">
        <f t="shared" si="9"/>
        <v>79.55588980168268</v>
      </c>
      <c r="F59" s="1">
        <f t="shared" si="1"/>
        <v>4.300881193151807</v>
      </c>
      <c r="G59" s="1">
        <f t="shared" si="2"/>
        <v>344.07049545214454</v>
      </c>
      <c r="H59" s="1">
        <f t="shared" si="10"/>
        <v>94.61938624933975</v>
      </c>
      <c r="I59" s="1">
        <f t="shared" si="11"/>
        <v>64.5132178972771</v>
      </c>
      <c r="J59" s="1">
        <f t="shared" si="12"/>
        <v>21.504405965759034</v>
      </c>
      <c r="K59" s="1">
        <f t="shared" si="13"/>
        <v>10.752202982879517</v>
      </c>
      <c r="L59" s="1">
        <f t="shared" si="14"/>
        <v>6.881409909042891</v>
      </c>
      <c r="M59" s="1">
        <f t="shared" si="15"/>
        <v>4.730969312466988</v>
      </c>
    </row>
    <row r="60" spans="4:13" ht="12.75">
      <c r="D60" s="1">
        <f t="shared" si="0"/>
        <v>0</v>
      </c>
      <c r="E60" s="1">
        <f t="shared" si="9"/>
        <v>0</v>
      </c>
      <c r="F60" s="1">
        <f t="shared" si="1"/>
        <v>0</v>
      </c>
      <c r="G60" s="1">
        <f t="shared" si="2"/>
        <v>0</v>
      </c>
      <c r="H60" s="1">
        <f t="shared" si="10"/>
        <v>0</v>
      </c>
      <c r="I60" s="1">
        <f t="shared" si="11"/>
        <v>0</v>
      </c>
      <c r="J60" s="1">
        <f t="shared" si="12"/>
        <v>0</v>
      </c>
      <c r="K60" s="1">
        <f t="shared" si="13"/>
        <v>0</v>
      </c>
      <c r="L60" s="1">
        <f t="shared" si="14"/>
        <v>0</v>
      </c>
      <c r="M60" s="1">
        <f t="shared" si="15"/>
        <v>0</v>
      </c>
    </row>
    <row r="61" spans="2:13" ht="12.75">
      <c r="B61">
        <v>1</v>
      </c>
      <c r="C61">
        <v>18</v>
      </c>
      <c r="D61" s="1">
        <f t="shared" si="0"/>
        <v>2428.028139021263</v>
      </c>
      <c r="E61" s="1">
        <f t="shared" si="9"/>
        <v>0.5278322041350573</v>
      </c>
      <c r="F61" s="1">
        <f t="shared" si="1"/>
        <v>0.8081623759413508</v>
      </c>
      <c r="G61" s="1">
        <f t="shared" si="2"/>
        <v>64.65299007530805</v>
      </c>
      <c r="H61" s="1">
        <f t="shared" si="10"/>
        <v>17.779572270709718</v>
      </c>
      <c r="I61" s="1">
        <f t="shared" si="11"/>
        <v>12.122435639120262</v>
      </c>
      <c r="J61" s="1">
        <f t="shared" si="12"/>
        <v>4.040811879706753</v>
      </c>
      <c r="K61" s="1">
        <f t="shared" si="13"/>
        <v>2.0204059398533767</v>
      </c>
      <c r="L61" s="1">
        <f t="shared" si="14"/>
        <v>1.2930598015061614</v>
      </c>
      <c r="M61" s="1">
        <f t="shared" si="15"/>
        <v>0.8889786135354859</v>
      </c>
    </row>
    <row r="62" spans="2:13" ht="12.75">
      <c r="B62">
        <v>2</v>
      </c>
      <c r="C62">
        <v>18</v>
      </c>
      <c r="D62" s="1">
        <f t="shared" si="0"/>
        <v>5762.633298372019</v>
      </c>
      <c r="E62" s="1">
        <f t="shared" si="9"/>
        <v>1.2527463692113088</v>
      </c>
      <c r="F62" s="1">
        <f t="shared" si="1"/>
        <v>1.0780056843586785</v>
      </c>
      <c r="G62" s="1">
        <f t="shared" si="2"/>
        <v>86.24045474869428</v>
      </c>
      <c r="H62" s="1">
        <f t="shared" si="10"/>
        <v>23.716125055890927</v>
      </c>
      <c r="I62" s="1">
        <f t="shared" si="11"/>
        <v>16.170085265380177</v>
      </c>
      <c r="J62" s="1">
        <f t="shared" si="12"/>
        <v>5.390028421793392</v>
      </c>
      <c r="K62" s="1">
        <f t="shared" si="13"/>
        <v>2.695014210896696</v>
      </c>
      <c r="L62" s="1">
        <f t="shared" si="14"/>
        <v>1.7248090949738857</v>
      </c>
      <c r="M62" s="1">
        <f t="shared" si="15"/>
        <v>1.1858062527945465</v>
      </c>
    </row>
    <row r="63" spans="2:13" ht="12.75">
      <c r="B63">
        <v>3</v>
      </c>
      <c r="C63">
        <v>18</v>
      </c>
      <c r="D63" s="1">
        <f t="shared" si="0"/>
        <v>9689.864972597092</v>
      </c>
      <c r="E63" s="1">
        <f t="shared" si="9"/>
        <v>2.106492385347194</v>
      </c>
      <c r="F63" s="1">
        <f t="shared" si="1"/>
        <v>1.2818974920019275</v>
      </c>
      <c r="G63" s="1">
        <f t="shared" si="2"/>
        <v>102.5517993601542</v>
      </c>
      <c r="H63" s="1">
        <f t="shared" si="10"/>
        <v>28.201744824042404</v>
      </c>
      <c r="I63" s="1">
        <f t="shared" si="11"/>
        <v>19.228462380028912</v>
      </c>
      <c r="J63" s="1">
        <f t="shared" si="12"/>
        <v>6.409487460009638</v>
      </c>
      <c r="K63" s="1">
        <f t="shared" si="13"/>
        <v>3.204743730004819</v>
      </c>
      <c r="L63" s="1">
        <f t="shared" si="14"/>
        <v>2.051035987203084</v>
      </c>
      <c r="M63" s="1">
        <f t="shared" si="15"/>
        <v>1.4100872412021204</v>
      </c>
    </row>
    <row r="64" spans="2:13" ht="12.75">
      <c r="B64">
        <v>5</v>
      </c>
      <c r="C64">
        <v>18</v>
      </c>
      <c r="D64" s="1">
        <f t="shared" si="0"/>
        <v>18781.133194363763</v>
      </c>
      <c r="E64" s="1">
        <f t="shared" si="9"/>
        <v>4.082855042252993</v>
      </c>
      <c r="F64" s="1">
        <f t="shared" si="1"/>
        <v>1.5982865827408153</v>
      </c>
      <c r="G64" s="1">
        <f t="shared" si="2"/>
        <v>127.86292661926522</v>
      </c>
      <c r="H64" s="1">
        <f t="shared" si="10"/>
        <v>35.16230482029793</v>
      </c>
      <c r="I64" s="1">
        <f t="shared" si="11"/>
        <v>23.97429874111223</v>
      </c>
      <c r="J64" s="1">
        <f t="shared" si="12"/>
        <v>7.9914329137040765</v>
      </c>
      <c r="K64" s="1">
        <f t="shared" si="13"/>
        <v>3.9957164568520382</v>
      </c>
      <c r="L64" s="1">
        <f t="shared" si="14"/>
        <v>2.5572585323853048</v>
      </c>
      <c r="M64" s="1">
        <f t="shared" si="15"/>
        <v>1.758115241014897</v>
      </c>
    </row>
    <row r="65" spans="2:13" ht="12.75">
      <c r="B65">
        <v>8</v>
      </c>
      <c r="C65">
        <v>18</v>
      </c>
      <c r="D65" s="1">
        <f t="shared" si="0"/>
        <v>34552.021727991065</v>
      </c>
      <c r="E65" s="1">
        <f t="shared" si="9"/>
        <v>7.5113090713024055</v>
      </c>
      <c r="F65" s="1">
        <f t="shared" si="1"/>
        <v>1.9584171824271501</v>
      </c>
      <c r="G65" s="1">
        <f t="shared" si="2"/>
        <v>156.673374594172</v>
      </c>
      <c r="H65" s="1">
        <f t="shared" si="10"/>
        <v>43.085178013397304</v>
      </c>
      <c r="I65" s="1">
        <f t="shared" si="11"/>
        <v>29.37625773640725</v>
      </c>
      <c r="J65" s="1">
        <f t="shared" si="12"/>
        <v>9.79208591213575</v>
      </c>
      <c r="K65" s="1">
        <f t="shared" si="13"/>
        <v>4.896042956067875</v>
      </c>
      <c r="L65" s="1">
        <f t="shared" si="14"/>
        <v>3.13346749188344</v>
      </c>
      <c r="M65" s="1">
        <f t="shared" si="15"/>
        <v>2.1542589006698654</v>
      </c>
    </row>
    <row r="66" spans="2:13" ht="12.75">
      <c r="B66">
        <v>10</v>
      </c>
      <c r="C66">
        <v>18</v>
      </c>
      <c r="D66" s="1">
        <f t="shared" si="0"/>
        <v>46094.7620463121</v>
      </c>
      <c r="E66" s="1">
        <f t="shared" si="9"/>
        <v>10.020600444850457</v>
      </c>
      <c r="F66" s="1">
        <f t="shared" si="1"/>
        <v>2.155913085743032</v>
      </c>
      <c r="G66" s="1">
        <f t="shared" si="2"/>
        <v>172.47304685944258</v>
      </c>
      <c r="H66" s="1">
        <f t="shared" si="10"/>
        <v>47.43008788634671</v>
      </c>
      <c r="I66" s="1">
        <f t="shared" si="11"/>
        <v>32.338696286145485</v>
      </c>
      <c r="J66" s="1">
        <f t="shared" si="12"/>
        <v>10.779565428715161</v>
      </c>
      <c r="K66" s="1">
        <f t="shared" si="13"/>
        <v>5.3897827143575805</v>
      </c>
      <c r="L66" s="1">
        <f t="shared" si="14"/>
        <v>3.4494609371888516</v>
      </c>
      <c r="M66" s="1">
        <f t="shared" si="15"/>
        <v>2.3715043943173355</v>
      </c>
    </row>
    <row r="67" spans="2:13" ht="12.75">
      <c r="B67">
        <v>15</v>
      </c>
      <c r="C67">
        <v>18</v>
      </c>
      <c r="D67" s="1">
        <f t="shared" si="0"/>
        <v>77554.97006657759</v>
      </c>
      <c r="E67" s="1">
        <f t="shared" si="9"/>
        <v>16.85977610142991</v>
      </c>
      <c r="F67" s="1">
        <f t="shared" si="1"/>
        <v>2.564192354599859</v>
      </c>
      <c r="G67" s="1">
        <f t="shared" si="2"/>
        <v>205.13538836798872</v>
      </c>
      <c r="H67" s="1">
        <f t="shared" si="10"/>
        <v>56.412231801196896</v>
      </c>
      <c r="I67" s="1">
        <f t="shared" si="11"/>
        <v>38.462885318997884</v>
      </c>
      <c r="J67" s="1">
        <f t="shared" si="12"/>
        <v>12.820961772999295</v>
      </c>
      <c r="K67" s="1">
        <f t="shared" si="13"/>
        <v>6.410480886499648</v>
      </c>
      <c r="L67" s="1">
        <f t="shared" si="14"/>
        <v>4.1027077673597745</v>
      </c>
      <c r="M67" s="1">
        <f t="shared" si="15"/>
        <v>2.8206115900598454</v>
      </c>
    </row>
    <row r="68" spans="2:13" ht="12.75">
      <c r="B68">
        <v>18</v>
      </c>
      <c r="C68">
        <v>18</v>
      </c>
      <c r="D68" s="1">
        <f t="shared" si="0"/>
        <v>97825.42070616133</v>
      </c>
      <c r="E68" s="1">
        <f t="shared" si="9"/>
        <v>21.266395805687246</v>
      </c>
      <c r="F68" s="1">
        <f t="shared" si="1"/>
        <v>2.7705413151270593</v>
      </c>
      <c r="G68" s="1">
        <f t="shared" si="2"/>
        <v>221.64330521016473</v>
      </c>
      <c r="H68" s="1">
        <f t="shared" si="10"/>
        <v>60.951908932795305</v>
      </c>
      <c r="I68" s="1">
        <f t="shared" si="11"/>
        <v>41.558119726905886</v>
      </c>
      <c r="J68" s="1">
        <f t="shared" si="12"/>
        <v>13.852706575635295</v>
      </c>
      <c r="K68" s="1">
        <f t="shared" si="13"/>
        <v>6.926353287817648</v>
      </c>
      <c r="L68" s="1">
        <f t="shared" si="14"/>
        <v>4.432866104203295</v>
      </c>
      <c r="M68" s="1">
        <f t="shared" si="15"/>
        <v>3.0475954466397654</v>
      </c>
    </row>
    <row r="69" spans="2:13" ht="12.75">
      <c r="B69">
        <v>20</v>
      </c>
      <c r="C69">
        <v>18</v>
      </c>
      <c r="D69" s="1">
        <f t="shared" si="0"/>
        <v>111812.17006570617</v>
      </c>
      <c r="E69" s="1">
        <f t="shared" si="9"/>
        <v>24.306993492544823</v>
      </c>
      <c r="F69" s="1">
        <f t="shared" si="1"/>
        <v>2.8967459931241204</v>
      </c>
      <c r="G69" s="1">
        <f t="shared" si="2"/>
        <v>231.73967944992964</v>
      </c>
      <c r="H69" s="1">
        <f t="shared" si="10"/>
        <v>63.72841184873065</v>
      </c>
      <c r="I69" s="1">
        <f t="shared" si="11"/>
        <v>43.451189896861806</v>
      </c>
      <c r="J69" s="1">
        <f t="shared" si="12"/>
        <v>14.483729965620602</v>
      </c>
      <c r="K69" s="1">
        <f t="shared" si="13"/>
        <v>7.241864982810301</v>
      </c>
      <c r="L69" s="1">
        <f t="shared" si="14"/>
        <v>4.634793588998593</v>
      </c>
      <c r="M69" s="1">
        <f t="shared" si="15"/>
        <v>3.1864205924365328</v>
      </c>
    </row>
    <row r="70" spans="2:13" ht="12.75">
      <c r="B70">
        <v>25</v>
      </c>
      <c r="C70">
        <v>18</v>
      </c>
      <c r="D70" s="1">
        <f t="shared" si="0"/>
        <v>148186.28367356118</v>
      </c>
      <c r="E70" s="1">
        <f t="shared" si="9"/>
        <v>32.21440949425243</v>
      </c>
      <c r="F70" s="1">
        <f t="shared" si="1"/>
        <v>3.18187703136299</v>
      </c>
      <c r="G70" s="1">
        <f t="shared" si="2"/>
        <v>254.5501625090392</v>
      </c>
      <c r="H70" s="1">
        <f t="shared" si="10"/>
        <v>70.00129468998578</v>
      </c>
      <c r="I70" s="1">
        <f t="shared" si="11"/>
        <v>47.728155470444854</v>
      </c>
      <c r="J70" s="1">
        <f t="shared" si="12"/>
        <v>15.90938515681495</v>
      </c>
      <c r="K70" s="1">
        <f t="shared" si="13"/>
        <v>7.954692578407475</v>
      </c>
      <c r="L70" s="1">
        <f t="shared" si="14"/>
        <v>5.091003250180784</v>
      </c>
      <c r="M70" s="1">
        <f t="shared" si="15"/>
        <v>3.5000647344992895</v>
      </c>
    </row>
    <row r="71" spans="2:13" ht="12.75">
      <c r="B71">
        <v>30</v>
      </c>
      <c r="C71">
        <v>18</v>
      </c>
      <c r="D71" s="1">
        <f t="shared" si="0"/>
        <v>186264.97272047988</v>
      </c>
      <c r="E71" s="1">
        <f t="shared" si="9"/>
        <v>40.492385374017374</v>
      </c>
      <c r="F71" s="1">
        <f t="shared" si="1"/>
        <v>3.433927490199392</v>
      </c>
      <c r="G71" s="1">
        <f t="shared" si="2"/>
        <v>274.71419921595134</v>
      </c>
      <c r="H71" s="1">
        <f t="shared" si="10"/>
        <v>75.54640478438662</v>
      </c>
      <c r="I71" s="1">
        <f t="shared" si="11"/>
        <v>51.508912352990876</v>
      </c>
      <c r="J71" s="1">
        <f t="shared" si="12"/>
        <v>17.16963745099696</v>
      </c>
      <c r="K71" s="1">
        <f t="shared" si="13"/>
        <v>8.58481872549848</v>
      </c>
      <c r="L71" s="1">
        <f t="shared" si="14"/>
        <v>5.494283984319027</v>
      </c>
      <c r="M71" s="1">
        <f t="shared" si="15"/>
        <v>3.7773202392193315</v>
      </c>
    </row>
    <row r="72" spans="2:13" ht="12.75">
      <c r="B72">
        <v>35</v>
      </c>
      <c r="C72">
        <v>18</v>
      </c>
      <c r="D72" s="1">
        <f aca="true" t="shared" si="16" ref="D72:D135">10000*(B72+1.033)*C72*LN((B72+1.033)/1.033)*(0.0098)</f>
        <v>225770.9427219494</v>
      </c>
      <c r="E72" s="1">
        <f t="shared" si="9"/>
        <v>49.080639722162914</v>
      </c>
      <c r="F72" s="1">
        <f aca="true" t="shared" si="17" ref="F72:F135">POWER(E72,1/3)</f>
        <v>3.66131199348381</v>
      </c>
      <c r="G72" s="1">
        <f aca="true" t="shared" si="18" ref="G72:G135">80*F72</f>
        <v>292.90495947870477</v>
      </c>
      <c r="H72" s="1">
        <f t="shared" si="10"/>
        <v>80.54886385664382</v>
      </c>
      <c r="I72" s="1">
        <f t="shared" si="11"/>
        <v>54.91967990225715</v>
      </c>
      <c r="J72" s="1">
        <f t="shared" si="12"/>
        <v>18.306559967419048</v>
      </c>
      <c r="K72" s="1">
        <f t="shared" si="13"/>
        <v>9.153279983709524</v>
      </c>
      <c r="L72" s="1">
        <f t="shared" si="14"/>
        <v>5.858099189574096</v>
      </c>
      <c r="M72" s="1">
        <f t="shared" si="15"/>
        <v>4.027443192832191</v>
      </c>
    </row>
    <row r="73" spans="2:13" ht="12.75">
      <c r="B73">
        <v>40</v>
      </c>
      <c r="C73">
        <v>18</v>
      </c>
      <c r="D73" s="1">
        <f t="shared" si="16"/>
        <v>266504.7489903902</v>
      </c>
      <c r="E73" s="1">
        <f aca="true" t="shared" si="19" ref="E73:E136">(D73/4.6)/1000</f>
        <v>57.935814997910924</v>
      </c>
      <c r="F73" s="1">
        <f t="shared" si="17"/>
        <v>3.8694482272338826</v>
      </c>
      <c r="G73" s="1">
        <f t="shared" si="18"/>
        <v>309.5558581787106</v>
      </c>
      <c r="H73" s="1">
        <f t="shared" si="10"/>
        <v>85.12786099914541</v>
      </c>
      <c r="I73" s="1">
        <f t="shared" si="11"/>
        <v>58.04172340850824</v>
      </c>
      <c r="J73" s="1">
        <f t="shared" si="12"/>
        <v>19.347241136169412</v>
      </c>
      <c r="K73" s="1">
        <f t="shared" si="13"/>
        <v>9.673620568084706</v>
      </c>
      <c r="L73" s="1">
        <f t="shared" si="14"/>
        <v>6.191117163574212</v>
      </c>
      <c r="M73" s="1">
        <f t="shared" si="15"/>
        <v>4.256393049957271</v>
      </c>
    </row>
    <row r="74" spans="2:13" ht="12.75">
      <c r="B74">
        <v>45</v>
      </c>
      <c r="C74">
        <v>18</v>
      </c>
      <c r="D74" s="1">
        <f t="shared" si="16"/>
        <v>308315.97556849377</v>
      </c>
      <c r="E74" s="1">
        <f t="shared" si="19"/>
        <v>67.02521208010735</v>
      </c>
      <c r="F74" s="1">
        <f t="shared" si="17"/>
        <v>4.062057489671451</v>
      </c>
      <c r="G74" s="1">
        <f t="shared" si="18"/>
        <v>324.9645991737161</v>
      </c>
      <c r="H74" s="1">
        <f t="shared" si="10"/>
        <v>89.36526477277192</v>
      </c>
      <c r="I74" s="1">
        <f t="shared" si="11"/>
        <v>60.930862345071766</v>
      </c>
      <c r="J74" s="1">
        <f t="shared" si="12"/>
        <v>20.310287448357258</v>
      </c>
      <c r="K74" s="1">
        <f t="shared" si="13"/>
        <v>10.155143724178629</v>
      </c>
      <c r="L74" s="1">
        <f t="shared" si="14"/>
        <v>6.499291983474322</v>
      </c>
      <c r="M74" s="1">
        <f t="shared" si="15"/>
        <v>4.468263238638596</v>
      </c>
    </row>
    <row r="75" spans="2:13" ht="12.75">
      <c r="B75">
        <v>50</v>
      </c>
      <c r="C75">
        <v>18</v>
      </c>
      <c r="D75" s="1">
        <f t="shared" si="16"/>
        <v>351087.10321177426</v>
      </c>
      <c r="E75" s="1">
        <f t="shared" si="19"/>
        <v>76.32328330690746</v>
      </c>
      <c r="F75" s="1">
        <f t="shared" si="17"/>
        <v>4.241821101743518</v>
      </c>
      <c r="G75" s="1">
        <f t="shared" si="18"/>
        <v>339.34568813948147</v>
      </c>
      <c r="H75" s="1">
        <f t="shared" si="10"/>
        <v>93.3200642383574</v>
      </c>
      <c r="I75" s="1">
        <f t="shared" si="11"/>
        <v>63.627316526152775</v>
      </c>
      <c r="J75" s="1">
        <f t="shared" si="12"/>
        <v>21.20910550871759</v>
      </c>
      <c r="K75" s="1">
        <f t="shared" si="13"/>
        <v>10.604552754358796</v>
      </c>
      <c r="L75" s="1">
        <f t="shared" si="14"/>
        <v>6.78691376278963</v>
      </c>
      <c r="M75" s="1">
        <f t="shared" si="15"/>
        <v>4.666003211917871</v>
      </c>
    </row>
    <row r="76" spans="2:13" ht="12.75">
      <c r="B76">
        <v>55</v>
      </c>
      <c r="C76">
        <v>18</v>
      </c>
      <c r="D76" s="1">
        <f t="shared" si="16"/>
        <v>394723.7654479687</v>
      </c>
      <c r="E76" s="1">
        <f t="shared" si="19"/>
        <v>85.80951422781928</v>
      </c>
      <c r="F76" s="1">
        <f t="shared" si="17"/>
        <v>4.4107436186847995</v>
      </c>
      <c r="G76" s="1">
        <f t="shared" si="18"/>
        <v>352.85948949478393</v>
      </c>
      <c r="H76" s="1">
        <f t="shared" si="10"/>
        <v>97.03635961106559</v>
      </c>
      <c r="I76" s="1">
        <f t="shared" si="11"/>
        <v>66.16115428027199</v>
      </c>
      <c r="J76" s="1">
        <f t="shared" si="12"/>
        <v>22.053718093423996</v>
      </c>
      <c r="K76" s="1">
        <f t="shared" si="13"/>
        <v>11.026859046711998</v>
      </c>
      <c r="L76" s="1">
        <f t="shared" si="14"/>
        <v>7.05718978989568</v>
      </c>
      <c r="M76" s="1">
        <f t="shared" si="15"/>
        <v>4.85181798055328</v>
      </c>
    </row>
    <row r="77" spans="2:13" ht="12.75">
      <c r="B77">
        <v>60</v>
      </c>
      <c r="C77">
        <v>18</v>
      </c>
      <c r="D77" s="1">
        <f t="shared" si="16"/>
        <v>439148.51170528843</v>
      </c>
      <c r="E77" s="1">
        <f t="shared" si="19"/>
        <v>95.46706776201923</v>
      </c>
      <c r="F77" s="1">
        <f t="shared" si="17"/>
        <v>4.5703682549391</v>
      </c>
      <c r="G77" s="1">
        <f t="shared" si="18"/>
        <v>365.62946039512804</v>
      </c>
      <c r="H77" s="1">
        <f t="shared" si="10"/>
        <v>100.5481016086602</v>
      </c>
      <c r="I77" s="1">
        <f t="shared" si="11"/>
        <v>68.5555238240865</v>
      </c>
      <c r="J77" s="1">
        <f t="shared" si="12"/>
        <v>22.851841274695502</v>
      </c>
      <c r="K77" s="1">
        <f t="shared" si="13"/>
        <v>11.425920637347751</v>
      </c>
      <c r="L77" s="1">
        <f t="shared" si="14"/>
        <v>7.312589207902561</v>
      </c>
      <c r="M77" s="1">
        <f t="shared" si="15"/>
        <v>5.02740508043301</v>
      </c>
    </row>
    <row r="78" spans="4:13" ht="12.75">
      <c r="D78" s="1">
        <f t="shared" si="16"/>
        <v>0</v>
      </c>
      <c r="E78" s="1">
        <f t="shared" si="19"/>
        <v>0</v>
      </c>
      <c r="F78" s="1">
        <f t="shared" si="17"/>
        <v>0</v>
      </c>
      <c r="G78" s="1">
        <f t="shared" si="18"/>
        <v>0</v>
      </c>
      <c r="H78" s="1">
        <f t="shared" si="10"/>
        <v>0</v>
      </c>
      <c r="I78" s="1">
        <f t="shared" si="11"/>
        <v>0</v>
      </c>
      <c r="J78" s="1">
        <f t="shared" si="12"/>
        <v>0</v>
      </c>
      <c r="K78" s="1">
        <f t="shared" si="13"/>
        <v>0</v>
      </c>
      <c r="L78" s="1">
        <f t="shared" si="14"/>
        <v>0</v>
      </c>
      <c r="M78" s="1">
        <f t="shared" si="15"/>
        <v>0</v>
      </c>
    </row>
    <row r="79" spans="2:13" ht="12.75">
      <c r="B79">
        <v>1</v>
      </c>
      <c r="C79">
        <v>20</v>
      </c>
      <c r="D79" s="1">
        <f t="shared" si="16"/>
        <v>2697.809043356959</v>
      </c>
      <c r="E79" s="1">
        <f t="shared" si="19"/>
        <v>0.5864802268167303</v>
      </c>
      <c r="F79" s="1">
        <f t="shared" si="17"/>
        <v>0.8370494682046227</v>
      </c>
      <c r="G79" s="1">
        <f t="shared" si="18"/>
        <v>66.96395745636981</v>
      </c>
      <c r="H79" s="1">
        <f t="shared" si="10"/>
        <v>18.415088300501697</v>
      </c>
      <c r="I79" s="1">
        <f t="shared" si="11"/>
        <v>12.55574202306934</v>
      </c>
      <c r="J79" s="1">
        <f t="shared" si="12"/>
        <v>4.185247341023113</v>
      </c>
      <c r="K79" s="1">
        <f t="shared" si="13"/>
        <v>2.0926236705115566</v>
      </c>
      <c r="L79" s="1">
        <f t="shared" si="14"/>
        <v>1.3392791491273963</v>
      </c>
      <c r="M79" s="1">
        <f t="shared" si="15"/>
        <v>0.920754415025085</v>
      </c>
    </row>
    <row r="80" spans="2:13" ht="12.75">
      <c r="B80">
        <v>2</v>
      </c>
      <c r="C80">
        <v>20</v>
      </c>
      <c r="D80" s="1">
        <f t="shared" si="16"/>
        <v>6402.925887080021</v>
      </c>
      <c r="E80" s="1">
        <f t="shared" si="19"/>
        <v>1.3919404102347874</v>
      </c>
      <c r="F80" s="1">
        <f t="shared" si="17"/>
        <v>1.1165381013474405</v>
      </c>
      <c r="G80" s="1">
        <f t="shared" si="18"/>
        <v>89.32304810779524</v>
      </c>
      <c r="H80" s="1">
        <f t="shared" si="10"/>
        <v>24.56383822964369</v>
      </c>
      <c r="I80" s="1">
        <f t="shared" si="11"/>
        <v>16.748071520211607</v>
      </c>
      <c r="J80" s="1">
        <f t="shared" si="12"/>
        <v>5.582690506737203</v>
      </c>
      <c r="K80" s="1">
        <f t="shared" si="13"/>
        <v>2.7913452533686014</v>
      </c>
      <c r="L80" s="1">
        <f t="shared" si="14"/>
        <v>1.7864609621559049</v>
      </c>
      <c r="M80" s="1">
        <f t="shared" si="15"/>
        <v>1.2281919114821847</v>
      </c>
    </row>
    <row r="81" spans="2:13" ht="12.75">
      <c r="B81">
        <v>3</v>
      </c>
      <c r="C81">
        <v>20</v>
      </c>
      <c r="D81" s="1">
        <f t="shared" si="16"/>
        <v>10766.51663621899</v>
      </c>
      <c r="E81" s="1">
        <f t="shared" si="19"/>
        <v>2.3405470948302156</v>
      </c>
      <c r="F81" s="1">
        <f t="shared" si="17"/>
        <v>1.3277178521497053</v>
      </c>
      <c r="G81" s="1">
        <f t="shared" si="18"/>
        <v>106.21742817197642</v>
      </c>
      <c r="H81" s="1">
        <f t="shared" si="10"/>
        <v>29.209792747293516</v>
      </c>
      <c r="I81" s="1">
        <f t="shared" si="11"/>
        <v>19.91576778224558</v>
      </c>
      <c r="J81" s="1">
        <f t="shared" si="12"/>
        <v>6.638589260748526</v>
      </c>
      <c r="K81" s="1">
        <f t="shared" si="13"/>
        <v>3.319294630374263</v>
      </c>
      <c r="L81" s="1">
        <f t="shared" si="14"/>
        <v>2.1243485634395287</v>
      </c>
      <c r="M81" s="1">
        <f t="shared" si="15"/>
        <v>1.4604896373646759</v>
      </c>
    </row>
    <row r="82" spans="2:13" ht="12.75">
      <c r="B82">
        <v>5</v>
      </c>
      <c r="C82">
        <v>20</v>
      </c>
      <c r="D82" s="1">
        <f t="shared" si="16"/>
        <v>20867.925771515293</v>
      </c>
      <c r="E82" s="1">
        <f t="shared" si="19"/>
        <v>4.536505602503325</v>
      </c>
      <c r="F82" s="1">
        <f t="shared" si="17"/>
        <v>1.6554160079073907</v>
      </c>
      <c r="G82" s="1">
        <f t="shared" si="18"/>
        <v>132.43328063259125</v>
      </c>
      <c r="H82" s="1">
        <f t="shared" si="10"/>
        <v>36.419152173962594</v>
      </c>
      <c r="I82" s="1">
        <f t="shared" si="11"/>
        <v>24.83124011861086</v>
      </c>
      <c r="J82" s="1">
        <f t="shared" si="12"/>
        <v>8.277080039536953</v>
      </c>
      <c r="K82" s="1">
        <f t="shared" si="13"/>
        <v>4.1385400197684765</v>
      </c>
      <c r="L82" s="1">
        <f t="shared" si="14"/>
        <v>2.6486656126518255</v>
      </c>
      <c r="M82" s="1">
        <f t="shared" si="15"/>
        <v>1.82095760869813</v>
      </c>
    </row>
    <row r="83" spans="2:13" ht="12.75">
      <c r="B83">
        <v>8</v>
      </c>
      <c r="C83">
        <v>20</v>
      </c>
      <c r="D83" s="1">
        <f t="shared" si="16"/>
        <v>38391.13525332341</v>
      </c>
      <c r="E83" s="1">
        <f t="shared" si="19"/>
        <v>8.345898968113785</v>
      </c>
      <c r="F83" s="1">
        <f t="shared" si="17"/>
        <v>2.028419176485403</v>
      </c>
      <c r="G83" s="1">
        <f t="shared" si="18"/>
        <v>162.27353411883226</v>
      </c>
      <c r="H83" s="1">
        <f t="shared" si="10"/>
        <v>44.62522188267887</v>
      </c>
      <c r="I83" s="1">
        <f t="shared" si="11"/>
        <v>30.426287647281047</v>
      </c>
      <c r="J83" s="1">
        <f t="shared" si="12"/>
        <v>10.142095882427016</v>
      </c>
      <c r="K83" s="1">
        <f t="shared" si="13"/>
        <v>5.071047941213508</v>
      </c>
      <c r="L83" s="1">
        <f t="shared" si="14"/>
        <v>3.245470682376645</v>
      </c>
      <c r="M83" s="1">
        <f t="shared" si="15"/>
        <v>2.2312610941339437</v>
      </c>
    </row>
    <row r="84" spans="2:13" ht="12.75">
      <c r="B84">
        <v>10</v>
      </c>
      <c r="C84">
        <v>20</v>
      </c>
      <c r="D84" s="1">
        <f t="shared" si="16"/>
        <v>51216.402273680105</v>
      </c>
      <c r="E84" s="1">
        <f t="shared" si="19"/>
        <v>11.134000494278284</v>
      </c>
      <c r="F84" s="1">
        <f t="shared" si="17"/>
        <v>2.232974406677346</v>
      </c>
      <c r="G84" s="1">
        <f t="shared" si="18"/>
        <v>178.6379525341877</v>
      </c>
      <c r="H84" s="1">
        <f t="shared" si="10"/>
        <v>49.125436946901615</v>
      </c>
      <c r="I84" s="1">
        <f t="shared" si="11"/>
        <v>33.494616100160194</v>
      </c>
      <c r="J84" s="1">
        <f t="shared" si="12"/>
        <v>11.16487203338673</v>
      </c>
      <c r="K84" s="1">
        <f t="shared" si="13"/>
        <v>5.582436016693365</v>
      </c>
      <c r="L84" s="1">
        <f t="shared" si="14"/>
        <v>3.5727590506837537</v>
      </c>
      <c r="M84" s="1">
        <f t="shared" si="15"/>
        <v>2.456271847345081</v>
      </c>
    </row>
    <row r="85" spans="2:13" ht="12.75">
      <c r="B85">
        <v>15</v>
      </c>
      <c r="C85">
        <v>20</v>
      </c>
      <c r="D85" s="1">
        <f t="shared" si="16"/>
        <v>86172.18896286399</v>
      </c>
      <c r="E85" s="1">
        <f t="shared" si="19"/>
        <v>18.733084557144345</v>
      </c>
      <c r="F85" s="1">
        <f t="shared" si="17"/>
        <v>2.655847278577015</v>
      </c>
      <c r="G85" s="1">
        <f t="shared" si="18"/>
        <v>212.4677822861612</v>
      </c>
      <c r="H85" s="1">
        <f t="shared" si="10"/>
        <v>58.428640128694326</v>
      </c>
      <c r="I85" s="1">
        <f t="shared" si="11"/>
        <v>39.837709178655224</v>
      </c>
      <c r="J85" s="1">
        <f t="shared" si="12"/>
        <v>13.279236392885075</v>
      </c>
      <c r="K85" s="1">
        <f t="shared" si="13"/>
        <v>6.639618196442537</v>
      </c>
      <c r="L85" s="1">
        <f t="shared" si="14"/>
        <v>4.249355645723224</v>
      </c>
      <c r="M85" s="1">
        <f t="shared" si="15"/>
        <v>2.9214320064347166</v>
      </c>
    </row>
    <row r="86" spans="2:13" ht="12.75">
      <c r="B86">
        <v>18</v>
      </c>
      <c r="C86">
        <v>20</v>
      </c>
      <c r="D86" s="1">
        <f t="shared" si="16"/>
        <v>108694.91189573481</v>
      </c>
      <c r="E86" s="1">
        <f t="shared" si="19"/>
        <v>23.62932867298583</v>
      </c>
      <c r="F86" s="1">
        <f t="shared" si="17"/>
        <v>2.8695720111503182</v>
      </c>
      <c r="G86" s="1">
        <f t="shared" si="18"/>
        <v>229.56576089202545</v>
      </c>
      <c r="H86" s="1">
        <f t="shared" si="10"/>
        <v>63.130584245307</v>
      </c>
      <c r="I86" s="1">
        <f t="shared" si="11"/>
        <v>43.043580167254774</v>
      </c>
      <c r="J86" s="1">
        <f t="shared" si="12"/>
        <v>14.34786005575159</v>
      </c>
      <c r="K86" s="1">
        <f t="shared" si="13"/>
        <v>7.173930027875795</v>
      </c>
      <c r="L86" s="1">
        <f t="shared" si="14"/>
        <v>4.591315217840509</v>
      </c>
      <c r="M86" s="1">
        <f t="shared" si="15"/>
        <v>3.15652921226535</v>
      </c>
    </row>
    <row r="87" spans="2:13" ht="12.75">
      <c r="B87">
        <v>20</v>
      </c>
      <c r="C87">
        <v>20</v>
      </c>
      <c r="D87" s="1">
        <f t="shared" si="16"/>
        <v>124235.7445174513</v>
      </c>
      <c r="E87" s="1">
        <f t="shared" si="19"/>
        <v>27.007770547272024</v>
      </c>
      <c r="F87" s="1">
        <f t="shared" si="17"/>
        <v>3.000287770442287</v>
      </c>
      <c r="G87" s="1">
        <f t="shared" si="18"/>
        <v>240.02302163538297</v>
      </c>
      <c r="H87" s="1">
        <f t="shared" si="10"/>
        <v>66.00633094973031</v>
      </c>
      <c r="I87" s="1">
        <f t="shared" si="11"/>
        <v>45.00431655663431</v>
      </c>
      <c r="J87" s="1">
        <f t="shared" si="12"/>
        <v>15.001438852211436</v>
      </c>
      <c r="K87" s="1">
        <f t="shared" si="13"/>
        <v>7.500719426105718</v>
      </c>
      <c r="L87" s="1">
        <f t="shared" si="14"/>
        <v>4.800460432707659</v>
      </c>
      <c r="M87" s="1">
        <f t="shared" si="15"/>
        <v>3.300316547486516</v>
      </c>
    </row>
    <row r="88" spans="2:13" ht="12.75">
      <c r="B88">
        <v>25</v>
      </c>
      <c r="C88">
        <v>20</v>
      </c>
      <c r="D88" s="1">
        <f t="shared" si="16"/>
        <v>164651.4263039569</v>
      </c>
      <c r="E88" s="1">
        <f t="shared" si="19"/>
        <v>35.79378832694715</v>
      </c>
      <c r="F88" s="1">
        <f t="shared" si="17"/>
        <v>3.295610580599683</v>
      </c>
      <c r="G88" s="1">
        <f t="shared" si="18"/>
        <v>263.6488464479746</v>
      </c>
      <c r="H88" s="1">
        <f t="shared" si="10"/>
        <v>72.50343277319303</v>
      </c>
      <c r="I88" s="1">
        <f t="shared" si="11"/>
        <v>49.43415870899524</v>
      </c>
      <c r="J88" s="1">
        <f t="shared" si="12"/>
        <v>16.478052902998414</v>
      </c>
      <c r="K88" s="1">
        <f t="shared" si="13"/>
        <v>8.239026451499207</v>
      </c>
      <c r="L88" s="1">
        <f t="shared" si="14"/>
        <v>5.272976928959493</v>
      </c>
      <c r="M88" s="1">
        <f t="shared" si="15"/>
        <v>3.6251716386596513</v>
      </c>
    </row>
    <row r="89" spans="2:13" ht="12.75">
      <c r="B89">
        <v>30</v>
      </c>
      <c r="C89">
        <v>20</v>
      </c>
      <c r="D89" s="1">
        <f t="shared" si="16"/>
        <v>206961.08080053318</v>
      </c>
      <c r="E89" s="1">
        <f t="shared" si="19"/>
        <v>44.991539304463736</v>
      </c>
      <c r="F89" s="1">
        <f t="shared" si="17"/>
        <v>3.5566703735453666</v>
      </c>
      <c r="G89" s="1">
        <f t="shared" si="18"/>
        <v>284.5336298836293</v>
      </c>
      <c r="H89" s="1">
        <f t="shared" si="10"/>
        <v>78.24674821799806</v>
      </c>
      <c r="I89" s="1">
        <f t="shared" si="11"/>
        <v>53.3500556031805</v>
      </c>
      <c r="J89" s="1">
        <f t="shared" si="12"/>
        <v>17.783351867726832</v>
      </c>
      <c r="K89" s="1">
        <f t="shared" si="13"/>
        <v>8.891675933863416</v>
      </c>
      <c r="L89" s="1">
        <f t="shared" si="14"/>
        <v>5.690672597672587</v>
      </c>
      <c r="M89" s="1">
        <f t="shared" si="15"/>
        <v>3.912337410899904</v>
      </c>
    </row>
    <row r="90" spans="2:13" ht="12.75">
      <c r="B90">
        <v>35</v>
      </c>
      <c r="C90">
        <v>20</v>
      </c>
      <c r="D90" s="1">
        <f t="shared" si="16"/>
        <v>250856.60302438823</v>
      </c>
      <c r="E90" s="1">
        <f t="shared" si="19"/>
        <v>54.53404413573658</v>
      </c>
      <c r="F90" s="1">
        <f t="shared" si="17"/>
        <v>3.792182546863872</v>
      </c>
      <c r="G90" s="1">
        <f t="shared" si="18"/>
        <v>303.3746037491097</v>
      </c>
      <c r="H90" s="1">
        <f t="shared" si="10"/>
        <v>83.42801603100519</v>
      </c>
      <c r="I90" s="1">
        <f t="shared" si="11"/>
        <v>56.88273820295808</v>
      </c>
      <c r="J90" s="1">
        <f t="shared" si="12"/>
        <v>18.960912734319358</v>
      </c>
      <c r="K90" s="1">
        <f t="shared" si="13"/>
        <v>9.480456367159679</v>
      </c>
      <c r="L90" s="1">
        <f t="shared" si="14"/>
        <v>6.067492074982195</v>
      </c>
      <c r="M90" s="1">
        <f t="shared" si="15"/>
        <v>4.171400801550259</v>
      </c>
    </row>
    <row r="91" spans="2:13" ht="12.75">
      <c r="B91">
        <v>40</v>
      </c>
      <c r="C91">
        <v>20</v>
      </c>
      <c r="D91" s="1">
        <f t="shared" si="16"/>
        <v>296116.3877671002</v>
      </c>
      <c r="E91" s="1">
        <f t="shared" si="19"/>
        <v>64.37312777545657</v>
      </c>
      <c r="F91" s="1">
        <f t="shared" si="17"/>
        <v>4.007758437255552</v>
      </c>
      <c r="G91" s="1">
        <f t="shared" si="18"/>
        <v>320.62067498044416</v>
      </c>
      <c r="H91" s="1">
        <f t="shared" si="10"/>
        <v>88.17068561962213</v>
      </c>
      <c r="I91" s="1">
        <f t="shared" si="11"/>
        <v>60.116376558833274</v>
      </c>
      <c r="J91" s="1">
        <f t="shared" si="12"/>
        <v>20.03879218627776</v>
      </c>
      <c r="K91" s="1">
        <f t="shared" si="13"/>
        <v>10.01939609313888</v>
      </c>
      <c r="L91" s="1">
        <f t="shared" si="14"/>
        <v>6.412413499608883</v>
      </c>
      <c r="M91" s="1">
        <f t="shared" si="15"/>
        <v>4.408534280981107</v>
      </c>
    </row>
    <row r="92" spans="2:13" ht="12.75">
      <c r="B92">
        <v>45</v>
      </c>
      <c r="C92">
        <v>20</v>
      </c>
      <c r="D92" s="1">
        <f t="shared" si="16"/>
        <v>342573.3061872154</v>
      </c>
      <c r="E92" s="1">
        <f t="shared" si="19"/>
        <v>74.47245786678596</v>
      </c>
      <c r="F92" s="1">
        <f t="shared" si="17"/>
        <v>4.207252357653488</v>
      </c>
      <c r="G92" s="1">
        <f t="shared" si="18"/>
        <v>336.580188612279</v>
      </c>
      <c r="H92" s="1">
        <f aca="true" t="shared" si="20" ref="H92:H155">22*F92</f>
        <v>92.55955186837673</v>
      </c>
      <c r="I92" s="1">
        <f aca="true" t="shared" si="21" ref="I92:I155">15*F92</f>
        <v>63.108785364802316</v>
      </c>
      <c r="J92" s="1">
        <f aca="true" t="shared" si="22" ref="J92:J155">5*F92</f>
        <v>21.03626178826744</v>
      </c>
      <c r="K92" s="1">
        <f aca="true" t="shared" si="23" ref="K92:K155">2.5*F92</f>
        <v>10.51813089413372</v>
      </c>
      <c r="L92" s="1">
        <f aca="true" t="shared" si="24" ref="L92:L155">1.6*F92</f>
        <v>6.731603772245581</v>
      </c>
      <c r="M92" s="1">
        <f aca="true" t="shared" si="25" ref="M92:M155">1.1*F92</f>
        <v>4.627977593418837</v>
      </c>
    </row>
    <row r="93" spans="2:13" ht="12.75">
      <c r="B93">
        <v>50</v>
      </c>
      <c r="C93">
        <v>20</v>
      </c>
      <c r="D93" s="1">
        <f t="shared" si="16"/>
        <v>390096.78134641587</v>
      </c>
      <c r="E93" s="1">
        <f t="shared" si="19"/>
        <v>84.80364811878606</v>
      </c>
      <c r="F93" s="1">
        <f t="shared" si="17"/>
        <v>4.393441470592824</v>
      </c>
      <c r="G93" s="1">
        <f t="shared" si="18"/>
        <v>351.475317647426</v>
      </c>
      <c r="H93" s="1">
        <f t="shared" si="20"/>
        <v>96.65571235304213</v>
      </c>
      <c r="I93" s="1">
        <f t="shared" si="21"/>
        <v>65.90162205889237</v>
      </c>
      <c r="J93" s="1">
        <f t="shared" si="22"/>
        <v>21.967207352964124</v>
      </c>
      <c r="K93" s="1">
        <f t="shared" si="23"/>
        <v>10.983603676482062</v>
      </c>
      <c r="L93" s="1">
        <f t="shared" si="24"/>
        <v>7.02950635294852</v>
      </c>
      <c r="M93" s="1">
        <f t="shared" si="25"/>
        <v>4.832785617652108</v>
      </c>
    </row>
    <row r="94" spans="2:13" ht="12.75">
      <c r="B94">
        <v>55</v>
      </c>
      <c r="C94">
        <v>20</v>
      </c>
      <c r="D94" s="1">
        <f t="shared" si="16"/>
        <v>438581.9616088541</v>
      </c>
      <c r="E94" s="1">
        <f t="shared" si="19"/>
        <v>95.34390469757699</v>
      </c>
      <c r="F94" s="1">
        <f t="shared" si="17"/>
        <v>4.568401982468654</v>
      </c>
      <c r="G94" s="1">
        <f t="shared" si="18"/>
        <v>365.4721585974923</v>
      </c>
      <c r="H94" s="1">
        <f t="shared" si="20"/>
        <v>100.50484361431037</v>
      </c>
      <c r="I94" s="1">
        <f t="shared" si="21"/>
        <v>68.5260297370298</v>
      </c>
      <c r="J94" s="1">
        <f t="shared" si="22"/>
        <v>22.84200991234327</v>
      </c>
      <c r="K94" s="1">
        <f t="shared" si="23"/>
        <v>11.421004956171634</v>
      </c>
      <c r="L94" s="1">
        <f t="shared" si="24"/>
        <v>7.309443171949846</v>
      </c>
      <c r="M94" s="1">
        <f t="shared" si="25"/>
        <v>5.025242180715519</v>
      </c>
    </row>
    <row r="95" spans="2:13" ht="12.75">
      <c r="B95">
        <v>60</v>
      </c>
      <c r="C95">
        <v>20</v>
      </c>
      <c r="D95" s="1">
        <f t="shared" si="16"/>
        <v>487942.7907836538</v>
      </c>
      <c r="E95" s="1">
        <f t="shared" si="19"/>
        <v>106.07451973557691</v>
      </c>
      <c r="F95" s="1">
        <f t="shared" si="17"/>
        <v>4.733732268642128</v>
      </c>
      <c r="G95" s="1">
        <f t="shared" si="18"/>
        <v>378.69858149137025</v>
      </c>
      <c r="H95" s="1">
        <f t="shared" si="20"/>
        <v>104.14210991012682</v>
      </c>
      <c r="I95" s="1">
        <f t="shared" si="21"/>
        <v>71.00598402963192</v>
      </c>
      <c r="J95" s="1">
        <f t="shared" si="22"/>
        <v>23.66866134321064</v>
      </c>
      <c r="K95" s="1">
        <f t="shared" si="23"/>
        <v>11.83433067160532</v>
      </c>
      <c r="L95" s="1">
        <f t="shared" si="24"/>
        <v>7.573971629827405</v>
      </c>
      <c r="M95" s="1">
        <f t="shared" si="25"/>
        <v>5.207105495506341</v>
      </c>
    </row>
    <row r="96" spans="4:13" ht="12.75">
      <c r="D96" s="1">
        <f t="shared" si="16"/>
        <v>0</v>
      </c>
      <c r="E96" s="1">
        <f t="shared" si="19"/>
        <v>0</v>
      </c>
      <c r="F96" s="1">
        <f t="shared" si="17"/>
        <v>0</v>
      </c>
      <c r="G96" s="1">
        <f t="shared" si="18"/>
        <v>0</v>
      </c>
      <c r="H96" s="1">
        <f t="shared" si="20"/>
        <v>0</v>
      </c>
      <c r="I96" s="1">
        <f t="shared" si="21"/>
        <v>0</v>
      </c>
      <c r="J96" s="1">
        <f t="shared" si="22"/>
        <v>0</v>
      </c>
      <c r="K96" s="1">
        <f t="shared" si="23"/>
        <v>0</v>
      </c>
      <c r="L96" s="1">
        <f t="shared" si="24"/>
        <v>0</v>
      </c>
      <c r="M96" s="1">
        <f t="shared" si="25"/>
        <v>0</v>
      </c>
    </row>
    <row r="97" spans="2:13" ht="12.75">
      <c r="B97">
        <v>1</v>
      </c>
      <c r="C97">
        <v>25</v>
      </c>
      <c r="D97" s="1">
        <f t="shared" si="16"/>
        <v>3372.261304196199</v>
      </c>
      <c r="E97" s="1">
        <f t="shared" si="19"/>
        <v>0.7331002835209128</v>
      </c>
      <c r="F97" s="1">
        <f t="shared" si="17"/>
        <v>0.9016842057863896</v>
      </c>
      <c r="G97" s="1">
        <f t="shared" si="18"/>
        <v>72.13473646291118</v>
      </c>
      <c r="H97" s="1">
        <f t="shared" si="20"/>
        <v>19.83705252730057</v>
      </c>
      <c r="I97" s="1">
        <f t="shared" si="21"/>
        <v>13.525263086795844</v>
      </c>
      <c r="J97" s="1">
        <f t="shared" si="22"/>
        <v>4.508421028931949</v>
      </c>
      <c r="K97" s="1">
        <f t="shared" si="23"/>
        <v>2.2542105144659743</v>
      </c>
      <c r="L97" s="1">
        <f t="shared" si="24"/>
        <v>1.4426947292582235</v>
      </c>
      <c r="M97" s="1">
        <f t="shared" si="25"/>
        <v>0.9918526263650287</v>
      </c>
    </row>
    <row r="98" spans="2:13" ht="12.75">
      <c r="B98">
        <v>2</v>
      </c>
      <c r="C98">
        <v>25</v>
      </c>
      <c r="D98" s="1">
        <f t="shared" si="16"/>
        <v>8003.657358850027</v>
      </c>
      <c r="E98" s="1">
        <f t="shared" si="19"/>
        <v>1.739925512793484</v>
      </c>
      <c r="F98" s="1">
        <f t="shared" si="17"/>
        <v>1.2027542091426304</v>
      </c>
      <c r="G98" s="1">
        <f t="shared" si="18"/>
        <v>96.22033673141044</v>
      </c>
      <c r="H98" s="1">
        <f t="shared" si="20"/>
        <v>26.46059260113787</v>
      </c>
      <c r="I98" s="1">
        <f t="shared" si="21"/>
        <v>18.041313137139458</v>
      </c>
      <c r="J98" s="1">
        <f t="shared" si="22"/>
        <v>6.013771045713153</v>
      </c>
      <c r="K98" s="1">
        <f t="shared" si="23"/>
        <v>3.0068855228565763</v>
      </c>
      <c r="L98" s="1">
        <f t="shared" si="24"/>
        <v>1.9244067346282088</v>
      </c>
      <c r="M98" s="1">
        <f t="shared" si="25"/>
        <v>1.3230296300568936</v>
      </c>
    </row>
    <row r="99" spans="2:13" ht="12.75">
      <c r="B99">
        <v>3</v>
      </c>
      <c r="C99">
        <v>25</v>
      </c>
      <c r="D99" s="1">
        <f t="shared" si="16"/>
        <v>13458.145795273736</v>
      </c>
      <c r="E99" s="1">
        <f t="shared" si="19"/>
        <v>2.9256838685377686</v>
      </c>
      <c r="F99" s="1">
        <f t="shared" si="17"/>
        <v>1.4302406996229742</v>
      </c>
      <c r="G99" s="1">
        <f t="shared" si="18"/>
        <v>114.41925596983793</v>
      </c>
      <c r="H99" s="1">
        <f t="shared" si="20"/>
        <v>31.465295391705432</v>
      </c>
      <c r="I99" s="1">
        <f t="shared" si="21"/>
        <v>21.453610494344613</v>
      </c>
      <c r="J99" s="1">
        <f t="shared" si="22"/>
        <v>7.151203498114871</v>
      </c>
      <c r="K99" s="1">
        <f t="shared" si="23"/>
        <v>3.5756017490574354</v>
      </c>
      <c r="L99" s="1">
        <f t="shared" si="24"/>
        <v>2.2883851193967586</v>
      </c>
      <c r="M99" s="1">
        <f t="shared" si="25"/>
        <v>1.5732647695852717</v>
      </c>
    </row>
    <row r="100" spans="2:13" ht="12.75">
      <c r="B100">
        <v>5</v>
      </c>
      <c r="C100">
        <v>25</v>
      </c>
      <c r="D100" s="1">
        <f t="shared" si="16"/>
        <v>26084.907214394116</v>
      </c>
      <c r="E100" s="1">
        <f t="shared" si="19"/>
        <v>5.670632003129156</v>
      </c>
      <c r="F100" s="1">
        <f t="shared" si="17"/>
        <v>1.783242836934889</v>
      </c>
      <c r="G100" s="1">
        <f t="shared" si="18"/>
        <v>142.65942695479112</v>
      </c>
      <c r="H100" s="1">
        <f t="shared" si="20"/>
        <v>39.23134241256756</v>
      </c>
      <c r="I100" s="1">
        <f t="shared" si="21"/>
        <v>26.748642554023334</v>
      </c>
      <c r="J100" s="1">
        <f t="shared" si="22"/>
        <v>8.916214184674445</v>
      </c>
      <c r="K100" s="1">
        <f t="shared" si="23"/>
        <v>4.458107092337222</v>
      </c>
      <c r="L100" s="1">
        <f t="shared" si="24"/>
        <v>2.8531885390958225</v>
      </c>
      <c r="M100" s="1">
        <f t="shared" si="25"/>
        <v>1.961567120628378</v>
      </c>
    </row>
    <row r="101" spans="2:13" ht="12.75">
      <c r="B101">
        <v>8</v>
      </c>
      <c r="C101">
        <v>25</v>
      </c>
      <c r="D101" s="1">
        <f t="shared" si="16"/>
        <v>47988.919066654256</v>
      </c>
      <c r="E101" s="1">
        <f t="shared" si="19"/>
        <v>10.43237371014223</v>
      </c>
      <c r="F101" s="1">
        <f t="shared" si="17"/>
        <v>2.185048319873029</v>
      </c>
      <c r="G101" s="1">
        <f t="shared" si="18"/>
        <v>174.80386558984233</v>
      </c>
      <c r="H101" s="1">
        <f t="shared" si="20"/>
        <v>48.07106303720664</v>
      </c>
      <c r="I101" s="1">
        <f t="shared" si="21"/>
        <v>32.77572479809544</v>
      </c>
      <c r="J101" s="1">
        <f t="shared" si="22"/>
        <v>10.925241599365146</v>
      </c>
      <c r="K101" s="1">
        <f t="shared" si="23"/>
        <v>5.462620799682573</v>
      </c>
      <c r="L101" s="1">
        <f t="shared" si="24"/>
        <v>3.4960773117968467</v>
      </c>
      <c r="M101" s="1">
        <f t="shared" si="25"/>
        <v>2.4035531518603324</v>
      </c>
    </row>
    <row r="102" spans="2:13" ht="12.75">
      <c r="B102">
        <v>10</v>
      </c>
      <c r="C102">
        <v>25</v>
      </c>
      <c r="D102" s="1">
        <f t="shared" si="16"/>
        <v>64020.50284210013</v>
      </c>
      <c r="E102" s="1">
        <f t="shared" si="19"/>
        <v>13.917500617847857</v>
      </c>
      <c r="F102" s="1">
        <f t="shared" si="17"/>
        <v>2.405398761849519</v>
      </c>
      <c r="G102" s="1">
        <f t="shared" si="18"/>
        <v>192.4319009479615</v>
      </c>
      <c r="H102" s="1">
        <f t="shared" si="20"/>
        <v>52.918772760689414</v>
      </c>
      <c r="I102" s="1">
        <f t="shared" si="21"/>
        <v>36.080981427742785</v>
      </c>
      <c r="J102" s="1">
        <f t="shared" si="22"/>
        <v>12.026993809247594</v>
      </c>
      <c r="K102" s="1">
        <f t="shared" si="23"/>
        <v>6.013496904623797</v>
      </c>
      <c r="L102" s="1">
        <f t="shared" si="24"/>
        <v>3.8486380189592304</v>
      </c>
      <c r="M102" s="1">
        <f t="shared" si="25"/>
        <v>2.645938638034471</v>
      </c>
    </row>
    <row r="103" spans="2:13" ht="12.75">
      <c r="B103">
        <v>15</v>
      </c>
      <c r="C103">
        <v>25</v>
      </c>
      <c r="D103" s="1">
        <f t="shared" si="16"/>
        <v>107715.23620357999</v>
      </c>
      <c r="E103" s="1">
        <f t="shared" si="19"/>
        <v>23.416355696430433</v>
      </c>
      <c r="F103" s="1">
        <f t="shared" si="17"/>
        <v>2.8609247541965472</v>
      </c>
      <c r="G103" s="1">
        <f t="shared" si="18"/>
        <v>228.8739803357238</v>
      </c>
      <c r="H103" s="1">
        <f t="shared" si="20"/>
        <v>62.94034459232404</v>
      </c>
      <c r="I103" s="1">
        <f t="shared" si="21"/>
        <v>42.91387131294821</v>
      </c>
      <c r="J103" s="1">
        <f t="shared" si="22"/>
        <v>14.304623770982737</v>
      </c>
      <c r="K103" s="1">
        <f t="shared" si="23"/>
        <v>7.152311885491368</v>
      </c>
      <c r="L103" s="1">
        <f t="shared" si="24"/>
        <v>4.577479606714475</v>
      </c>
      <c r="M103" s="1">
        <f t="shared" si="25"/>
        <v>3.147017229616202</v>
      </c>
    </row>
    <row r="104" spans="2:13" ht="12.75">
      <c r="B104">
        <v>18</v>
      </c>
      <c r="C104">
        <v>25</v>
      </c>
      <c r="D104" s="1">
        <f t="shared" si="16"/>
        <v>135868.63986966852</v>
      </c>
      <c r="E104" s="1">
        <f t="shared" si="19"/>
        <v>29.53666084123229</v>
      </c>
      <c r="F104" s="1">
        <f t="shared" si="17"/>
        <v>3.0911527431834025</v>
      </c>
      <c r="G104" s="1">
        <f t="shared" si="18"/>
        <v>247.2922194546722</v>
      </c>
      <c r="H104" s="1">
        <f t="shared" si="20"/>
        <v>68.00536035003485</v>
      </c>
      <c r="I104" s="1">
        <f t="shared" si="21"/>
        <v>46.36729114775104</v>
      </c>
      <c r="J104" s="1">
        <f t="shared" si="22"/>
        <v>15.455763715917012</v>
      </c>
      <c r="K104" s="1">
        <f t="shared" si="23"/>
        <v>7.727881857958506</v>
      </c>
      <c r="L104" s="1">
        <f t="shared" si="24"/>
        <v>4.945844389093445</v>
      </c>
      <c r="M104" s="1">
        <f t="shared" si="25"/>
        <v>3.4002680175017432</v>
      </c>
    </row>
    <row r="105" spans="2:13" ht="12.75">
      <c r="B105">
        <v>20</v>
      </c>
      <c r="C105">
        <v>25</v>
      </c>
      <c r="D105" s="1">
        <f t="shared" si="16"/>
        <v>155294.68064681411</v>
      </c>
      <c r="E105" s="1">
        <f t="shared" si="19"/>
        <v>33.759713184090025</v>
      </c>
      <c r="F105" s="1">
        <f t="shared" si="17"/>
        <v>3.231962026359639</v>
      </c>
      <c r="G105" s="1">
        <f t="shared" si="18"/>
        <v>258.55696210877113</v>
      </c>
      <c r="H105" s="1">
        <f t="shared" si="20"/>
        <v>71.10316457991206</v>
      </c>
      <c r="I105" s="1">
        <f t="shared" si="21"/>
        <v>48.47943039539459</v>
      </c>
      <c r="J105" s="1">
        <f t="shared" si="22"/>
        <v>16.159810131798196</v>
      </c>
      <c r="K105" s="1">
        <f t="shared" si="23"/>
        <v>8.079905065899098</v>
      </c>
      <c r="L105" s="1">
        <f t="shared" si="24"/>
        <v>5.171139242175423</v>
      </c>
      <c r="M105" s="1">
        <f t="shared" si="25"/>
        <v>3.5551582289956034</v>
      </c>
    </row>
    <row r="106" spans="2:13" ht="12.75">
      <c r="B106">
        <v>25</v>
      </c>
      <c r="C106">
        <v>25</v>
      </c>
      <c r="D106" s="1">
        <f t="shared" si="16"/>
        <v>205814.28287994608</v>
      </c>
      <c r="E106" s="1">
        <f t="shared" si="19"/>
        <v>44.74223540868393</v>
      </c>
      <c r="F106" s="1">
        <f t="shared" si="17"/>
        <v>3.5500888798400374</v>
      </c>
      <c r="G106" s="1">
        <f t="shared" si="18"/>
        <v>284.007110387203</v>
      </c>
      <c r="H106" s="1">
        <f t="shared" si="20"/>
        <v>78.10195535648083</v>
      </c>
      <c r="I106" s="1">
        <f t="shared" si="21"/>
        <v>53.25133319760056</v>
      </c>
      <c r="J106" s="1">
        <f t="shared" si="22"/>
        <v>17.750444399200187</v>
      </c>
      <c r="K106" s="1">
        <f t="shared" si="23"/>
        <v>8.875222199600094</v>
      </c>
      <c r="L106" s="1">
        <f t="shared" si="24"/>
        <v>5.68014220774406</v>
      </c>
      <c r="M106" s="1">
        <f t="shared" si="25"/>
        <v>3.9050977678240413</v>
      </c>
    </row>
    <row r="107" spans="2:13" ht="12.75">
      <c r="B107">
        <v>30</v>
      </c>
      <c r="C107">
        <v>25</v>
      </c>
      <c r="D107" s="1">
        <f t="shared" si="16"/>
        <v>258701.35100066647</v>
      </c>
      <c r="E107" s="1">
        <f t="shared" si="19"/>
        <v>56.23942413057968</v>
      </c>
      <c r="F107" s="1">
        <f t="shared" si="17"/>
        <v>3.831307016887398</v>
      </c>
      <c r="G107" s="1">
        <f t="shared" si="18"/>
        <v>306.5045613509918</v>
      </c>
      <c r="H107" s="1">
        <f t="shared" si="20"/>
        <v>84.28875437152276</v>
      </c>
      <c r="I107" s="1">
        <f t="shared" si="21"/>
        <v>57.46960525331097</v>
      </c>
      <c r="J107" s="1">
        <f t="shared" si="22"/>
        <v>19.15653508443699</v>
      </c>
      <c r="K107" s="1">
        <f t="shared" si="23"/>
        <v>9.578267542218494</v>
      </c>
      <c r="L107" s="1">
        <f t="shared" si="24"/>
        <v>6.130091227019837</v>
      </c>
      <c r="M107" s="1">
        <f t="shared" si="25"/>
        <v>4.214437718576138</v>
      </c>
    </row>
    <row r="108" spans="2:13" ht="12.75">
      <c r="B108">
        <v>35</v>
      </c>
      <c r="C108">
        <v>25</v>
      </c>
      <c r="D108" s="1">
        <f t="shared" si="16"/>
        <v>313570.75378048525</v>
      </c>
      <c r="E108" s="1">
        <f t="shared" si="19"/>
        <v>68.1675551696707</v>
      </c>
      <c r="F108" s="1">
        <f t="shared" si="17"/>
        <v>4.085004814948492</v>
      </c>
      <c r="G108" s="1">
        <f t="shared" si="18"/>
        <v>326.80038519587936</v>
      </c>
      <c r="H108" s="1">
        <f t="shared" si="20"/>
        <v>89.87010592886683</v>
      </c>
      <c r="I108" s="1">
        <f t="shared" si="21"/>
        <v>61.27507222422739</v>
      </c>
      <c r="J108" s="1">
        <f t="shared" si="22"/>
        <v>20.42502407474246</v>
      </c>
      <c r="K108" s="1">
        <f t="shared" si="23"/>
        <v>10.21251203737123</v>
      </c>
      <c r="L108" s="1">
        <f t="shared" si="24"/>
        <v>6.536007703917588</v>
      </c>
      <c r="M108" s="1">
        <f t="shared" si="25"/>
        <v>4.493505296443342</v>
      </c>
    </row>
    <row r="109" spans="2:13" ht="12.75">
      <c r="B109">
        <v>40</v>
      </c>
      <c r="C109">
        <v>25</v>
      </c>
      <c r="D109" s="1">
        <f t="shared" si="16"/>
        <v>370145.4847088753</v>
      </c>
      <c r="E109" s="1">
        <f t="shared" si="19"/>
        <v>80.46640971932072</v>
      </c>
      <c r="F109" s="1">
        <f t="shared" si="17"/>
        <v>4.317226903245666</v>
      </c>
      <c r="G109" s="1">
        <f t="shared" si="18"/>
        <v>345.37815225965323</v>
      </c>
      <c r="H109" s="1">
        <f t="shared" si="20"/>
        <v>94.97899187140465</v>
      </c>
      <c r="I109" s="1">
        <f t="shared" si="21"/>
        <v>64.75840354868498</v>
      </c>
      <c r="J109" s="1">
        <f t="shared" si="22"/>
        <v>21.586134516228327</v>
      </c>
      <c r="K109" s="1">
        <f t="shared" si="23"/>
        <v>10.793067258114164</v>
      </c>
      <c r="L109" s="1">
        <f t="shared" si="24"/>
        <v>6.907563045193065</v>
      </c>
      <c r="M109" s="1">
        <f t="shared" si="25"/>
        <v>4.748949593570233</v>
      </c>
    </row>
    <row r="110" spans="2:13" ht="12.75">
      <c r="B110">
        <v>45</v>
      </c>
      <c r="C110">
        <v>25</v>
      </c>
      <c r="D110" s="1">
        <f t="shared" si="16"/>
        <v>428216.6327340192</v>
      </c>
      <c r="E110" s="1">
        <f t="shared" si="19"/>
        <v>93.09057233348244</v>
      </c>
      <c r="F110" s="1">
        <f t="shared" si="17"/>
        <v>4.5321252145235515</v>
      </c>
      <c r="G110" s="1">
        <f t="shared" si="18"/>
        <v>362.57001716188415</v>
      </c>
      <c r="H110" s="1">
        <f t="shared" si="20"/>
        <v>99.70675471951813</v>
      </c>
      <c r="I110" s="1">
        <f t="shared" si="21"/>
        <v>67.98187821785328</v>
      </c>
      <c r="J110" s="1">
        <f t="shared" si="22"/>
        <v>22.66062607261776</v>
      </c>
      <c r="K110" s="1">
        <f t="shared" si="23"/>
        <v>11.33031303630888</v>
      </c>
      <c r="L110" s="1">
        <f t="shared" si="24"/>
        <v>7.251400343237683</v>
      </c>
      <c r="M110" s="1">
        <f t="shared" si="25"/>
        <v>4.985337735975907</v>
      </c>
    </row>
    <row r="111" spans="2:13" ht="12.75">
      <c r="B111">
        <v>50</v>
      </c>
      <c r="C111">
        <v>25</v>
      </c>
      <c r="D111" s="1">
        <f t="shared" si="16"/>
        <v>487620.9766830198</v>
      </c>
      <c r="E111" s="1">
        <f t="shared" si="19"/>
        <v>106.00456014848257</v>
      </c>
      <c r="F111" s="1">
        <f t="shared" si="17"/>
        <v>4.7326913564349375</v>
      </c>
      <c r="G111" s="1">
        <f t="shared" si="18"/>
        <v>378.615308514795</v>
      </c>
      <c r="H111" s="1">
        <f t="shared" si="20"/>
        <v>104.11920984156862</v>
      </c>
      <c r="I111" s="1">
        <f t="shared" si="21"/>
        <v>70.99037034652406</v>
      </c>
      <c r="J111" s="1">
        <f t="shared" si="22"/>
        <v>23.663456782174688</v>
      </c>
      <c r="K111" s="1">
        <f t="shared" si="23"/>
        <v>11.831728391087344</v>
      </c>
      <c r="L111" s="1">
        <f t="shared" si="24"/>
        <v>7.5723061702959</v>
      </c>
      <c r="M111" s="1">
        <f t="shared" si="25"/>
        <v>5.2059604920784315</v>
      </c>
    </row>
    <row r="112" spans="2:13" ht="12.75">
      <c r="B112">
        <v>55</v>
      </c>
      <c r="C112">
        <v>25</v>
      </c>
      <c r="D112" s="1">
        <f t="shared" si="16"/>
        <v>548227.4520110677</v>
      </c>
      <c r="E112" s="1">
        <f t="shared" si="19"/>
        <v>119.17988087197124</v>
      </c>
      <c r="F112" s="1">
        <f t="shared" si="17"/>
        <v>4.921161854520449</v>
      </c>
      <c r="G112" s="1">
        <f t="shared" si="18"/>
        <v>393.6929483616359</v>
      </c>
      <c r="H112" s="1">
        <f t="shared" si="20"/>
        <v>108.26556079944987</v>
      </c>
      <c r="I112" s="1">
        <f t="shared" si="21"/>
        <v>73.81742781780673</v>
      </c>
      <c r="J112" s="1">
        <f t="shared" si="22"/>
        <v>24.605809272602244</v>
      </c>
      <c r="K112" s="1">
        <f t="shared" si="23"/>
        <v>12.302904636301122</v>
      </c>
      <c r="L112" s="1">
        <f t="shared" si="24"/>
        <v>7.873858967232718</v>
      </c>
      <c r="M112" s="1">
        <f t="shared" si="25"/>
        <v>5.413278039972494</v>
      </c>
    </row>
    <row r="113" spans="2:13" ht="12.75">
      <c r="B113">
        <v>60</v>
      </c>
      <c r="C113">
        <v>25</v>
      </c>
      <c r="D113" s="1">
        <f t="shared" si="16"/>
        <v>609928.4884795672</v>
      </c>
      <c r="E113" s="1">
        <f t="shared" si="19"/>
        <v>132.59314966947113</v>
      </c>
      <c r="F113" s="1">
        <f t="shared" si="17"/>
        <v>5.099258506442964</v>
      </c>
      <c r="G113" s="1">
        <f t="shared" si="18"/>
        <v>407.9406805154371</v>
      </c>
      <c r="H113" s="1">
        <f t="shared" si="20"/>
        <v>112.18368714174521</v>
      </c>
      <c r="I113" s="1">
        <f t="shared" si="21"/>
        <v>76.48887759664446</v>
      </c>
      <c r="J113" s="1">
        <f t="shared" si="22"/>
        <v>25.49629253221482</v>
      </c>
      <c r="K113" s="1">
        <f t="shared" si="23"/>
        <v>12.74814626610741</v>
      </c>
      <c r="L113" s="1">
        <f t="shared" si="24"/>
        <v>8.158813610308743</v>
      </c>
      <c r="M113" s="1">
        <f t="shared" si="25"/>
        <v>5.609184357087261</v>
      </c>
    </row>
    <row r="114" spans="4:13" ht="12.75">
      <c r="D114" s="1">
        <f t="shared" si="16"/>
        <v>0</v>
      </c>
      <c r="E114" s="1">
        <f t="shared" si="19"/>
        <v>0</v>
      </c>
      <c r="F114" s="1">
        <f t="shared" si="17"/>
        <v>0</v>
      </c>
      <c r="G114" s="1">
        <f t="shared" si="18"/>
        <v>0</v>
      </c>
      <c r="H114" s="1">
        <f t="shared" si="20"/>
        <v>0</v>
      </c>
      <c r="I114" s="1">
        <f t="shared" si="21"/>
        <v>0</v>
      </c>
      <c r="J114" s="1">
        <f t="shared" si="22"/>
        <v>0</v>
      </c>
      <c r="K114" s="1">
        <f t="shared" si="23"/>
        <v>0</v>
      </c>
      <c r="L114" s="1">
        <f t="shared" si="24"/>
        <v>0</v>
      </c>
      <c r="M114" s="1">
        <f t="shared" si="25"/>
        <v>0</v>
      </c>
    </row>
    <row r="115" spans="2:13" ht="12.75">
      <c r="B115">
        <v>1</v>
      </c>
      <c r="C115">
        <v>30</v>
      </c>
      <c r="D115" s="1">
        <f t="shared" si="16"/>
        <v>4046.713565035439</v>
      </c>
      <c r="E115" s="1">
        <f t="shared" si="19"/>
        <v>0.8797203402250955</v>
      </c>
      <c r="F115" s="1">
        <f t="shared" si="17"/>
        <v>0.9581824479755239</v>
      </c>
      <c r="G115" s="1">
        <f t="shared" si="18"/>
        <v>76.65459583804191</v>
      </c>
      <c r="H115" s="1">
        <f t="shared" si="20"/>
        <v>21.080013855461527</v>
      </c>
      <c r="I115" s="1">
        <f t="shared" si="21"/>
        <v>14.372736719632858</v>
      </c>
      <c r="J115" s="1">
        <f t="shared" si="22"/>
        <v>4.79091223987762</v>
      </c>
      <c r="K115" s="1">
        <f t="shared" si="23"/>
        <v>2.39545611993881</v>
      </c>
      <c r="L115" s="1">
        <f t="shared" si="24"/>
        <v>1.5330919167608383</v>
      </c>
      <c r="M115" s="1">
        <f t="shared" si="25"/>
        <v>1.0540006927730763</v>
      </c>
    </row>
    <row r="116" spans="2:13" ht="12.75">
      <c r="B116">
        <v>2</v>
      </c>
      <c r="C116">
        <v>30</v>
      </c>
      <c r="D116" s="1">
        <f t="shared" si="16"/>
        <v>9604.388830620032</v>
      </c>
      <c r="E116" s="1">
        <f t="shared" si="19"/>
        <v>2.087910615352181</v>
      </c>
      <c r="F116" s="1">
        <f t="shared" si="17"/>
        <v>1.2781170669658706</v>
      </c>
      <c r="G116" s="1">
        <f t="shared" si="18"/>
        <v>102.24936535726965</v>
      </c>
      <c r="H116" s="1">
        <f t="shared" si="20"/>
        <v>28.11857547324915</v>
      </c>
      <c r="I116" s="1">
        <f t="shared" si="21"/>
        <v>19.17175600448806</v>
      </c>
      <c r="J116" s="1">
        <f t="shared" si="22"/>
        <v>6.390585334829353</v>
      </c>
      <c r="K116" s="1">
        <f t="shared" si="23"/>
        <v>3.1952926674146767</v>
      </c>
      <c r="L116" s="1">
        <f t="shared" si="24"/>
        <v>2.044987307145393</v>
      </c>
      <c r="M116" s="1">
        <f t="shared" si="25"/>
        <v>1.4059287736624577</v>
      </c>
    </row>
    <row r="117" spans="2:13" ht="12.75">
      <c r="B117">
        <v>3</v>
      </c>
      <c r="C117">
        <v>30</v>
      </c>
      <c r="D117" s="1">
        <f t="shared" si="16"/>
        <v>16149.774954328483</v>
      </c>
      <c r="E117" s="1">
        <f t="shared" si="19"/>
        <v>3.5108206422453225</v>
      </c>
      <c r="F117" s="1">
        <f t="shared" si="17"/>
        <v>1.5198575354480863</v>
      </c>
      <c r="G117" s="1">
        <f t="shared" si="18"/>
        <v>121.5886028358469</v>
      </c>
      <c r="H117" s="1">
        <f t="shared" si="20"/>
        <v>33.4368657798579</v>
      </c>
      <c r="I117" s="1">
        <f t="shared" si="21"/>
        <v>22.797863031721295</v>
      </c>
      <c r="J117" s="1">
        <f t="shared" si="22"/>
        <v>7.599287677240431</v>
      </c>
      <c r="K117" s="1">
        <f t="shared" si="23"/>
        <v>3.7996438386202156</v>
      </c>
      <c r="L117" s="1">
        <f t="shared" si="24"/>
        <v>2.4317720567169383</v>
      </c>
      <c r="M117" s="1">
        <f t="shared" si="25"/>
        <v>1.6718432889928951</v>
      </c>
    </row>
    <row r="118" spans="2:13" ht="12.75">
      <c r="B118">
        <v>5</v>
      </c>
      <c r="C118">
        <v>30</v>
      </c>
      <c r="D118" s="1">
        <f t="shared" si="16"/>
        <v>31301.888657272943</v>
      </c>
      <c r="E118" s="1">
        <f t="shared" si="19"/>
        <v>6.804758403754987</v>
      </c>
      <c r="F118" s="1">
        <f t="shared" si="17"/>
        <v>1.8949782816023695</v>
      </c>
      <c r="G118" s="1">
        <f t="shared" si="18"/>
        <v>151.59826252818957</v>
      </c>
      <c r="H118" s="1">
        <f t="shared" si="20"/>
        <v>41.68952219525213</v>
      </c>
      <c r="I118" s="1">
        <f t="shared" si="21"/>
        <v>28.42467422403554</v>
      </c>
      <c r="J118" s="1">
        <f t="shared" si="22"/>
        <v>9.474891408011848</v>
      </c>
      <c r="K118" s="1">
        <f t="shared" si="23"/>
        <v>4.737445704005924</v>
      </c>
      <c r="L118" s="1">
        <f t="shared" si="24"/>
        <v>3.0319652505637915</v>
      </c>
      <c r="M118" s="1">
        <f t="shared" si="25"/>
        <v>2.0844761097626066</v>
      </c>
    </row>
    <row r="119" spans="2:13" ht="12.75">
      <c r="B119">
        <v>8</v>
      </c>
      <c r="C119">
        <v>30</v>
      </c>
      <c r="D119" s="1">
        <f t="shared" si="16"/>
        <v>57586.70287998511</v>
      </c>
      <c r="E119" s="1">
        <f t="shared" si="19"/>
        <v>12.518848452170678</v>
      </c>
      <c r="F119" s="1">
        <f t="shared" si="17"/>
        <v>2.3219603211911415</v>
      </c>
      <c r="G119" s="1">
        <f t="shared" si="18"/>
        <v>185.75682569529133</v>
      </c>
      <c r="H119" s="1">
        <f t="shared" si="20"/>
        <v>51.083127066205115</v>
      </c>
      <c r="I119" s="1">
        <f t="shared" si="21"/>
        <v>34.82940481786712</v>
      </c>
      <c r="J119" s="1">
        <f t="shared" si="22"/>
        <v>11.609801605955708</v>
      </c>
      <c r="K119" s="1">
        <f t="shared" si="23"/>
        <v>5.804900802977854</v>
      </c>
      <c r="L119" s="1">
        <f t="shared" si="24"/>
        <v>3.7151365139058266</v>
      </c>
      <c r="M119" s="1">
        <f t="shared" si="25"/>
        <v>2.554156353310256</v>
      </c>
    </row>
    <row r="120" spans="2:13" ht="12.75">
      <c r="B120">
        <v>10</v>
      </c>
      <c r="C120">
        <v>30</v>
      </c>
      <c r="D120" s="1">
        <f t="shared" si="16"/>
        <v>76824.60341052015</v>
      </c>
      <c r="E120" s="1">
        <f t="shared" si="19"/>
        <v>16.701000741417424</v>
      </c>
      <c r="F120" s="1">
        <f t="shared" si="17"/>
        <v>2.5561176065806337</v>
      </c>
      <c r="G120" s="1">
        <f t="shared" si="18"/>
        <v>204.4894085264507</v>
      </c>
      <c r="H120" s="1">
        <f t="shared" si="20"/>
        <v>56.23458734477394</v>
      </c>
      <c r="I120" s="1">
        <f t="shared" si="21"/>
        <v>38.341764098709504</v>
      </c>
      <c r="J120" s="1">
        <f t="shared" si="22"/>
        <v>12.780588032903168</v>
      </c>
      <c r="K120" s="1">
        <f t="shared" si="23"/>
        <v>6.390294016451584</v>
      </c>
      <c r="L120" s="1">
        <f t="shared" si="24"/>
        <v>4.089788170529014</v>
      </c>
      <c r="M120" s="1">
        <f t="shared" si="25"/>
        <v>2.8117293672386974</v>
      </c>
    </row>
    <row r="121" spans="2:13" ht="12.75">
      <c r="B121">
        <v>15</v>
      </c>
      <c r="C121">
        <v>30</v>
      </c>
      <c r="D121" s="1">
        <f t="shared" si="16"/>
        <v>129258.28344429599</v>
      </c>
      <c r="E121" s="1">
        <f t="shared" si="19"/>
        <v>28.09962683571652</v>
      </c>
      <c r="F121" s="1">
        <f t="shared" si="17"/>
        <v>3.040186205833616</v>
      </c>
      <c r="G121" s="1">
        <f t="shared" si="18"/>
        <v>243.2148964666893</v>
      </c>
      <c r="H121" s="1">
        <f t="shared" si="20"/>
        <v>66.88409652833955</v>
      </c>
      <c r="I121" s="1">
        <f t="shared" si="21"/>
        <v>45.602793087504246</v>
      </c>
      <c r="J121" s="1">
        <f t="shared" si="22"/>
        <v>15.200931029168082</v>
      </c>
      <c r="K121" s="1">
        <f t="shared" si="23"/>
        <v>7.600465514584041</v>
      </c>
      <c r="L121" s="1">
        <f t="shared" si="24"/>
        <v>4.8642979293337865</v>
      </c>
      <c r="M121" s="1">
        <f t="shared" si="25"/>
        <v>3.344204826416978</v>
      </c>
    </row>
    <row r="122" spans="2:13" ht="12.75">
      <c r="B122">
        <v>18</v>
      </c>
      <c r="C122">
        <v>30</v>
      </c>
      <c r="D122" s="1">
        <f t="shared" si="16"/>
        <v>163042.3678436022</v>
      </c>
      <c r="E122" s="1">
        <f t="shared" si="19"/>
        <v>35.44399300947874</v>
      </c>
      <c r="F122" s="1">
        <f t="shared" si="17"/>
        <v>3.2848399511961777</v>
      </c>
      <c r="G122" s="1">
        <f t="shared" si="18"/>
        <v>262.7871960956942</v>
      </c>
      <c r="H122" s="1">
        <f t="shared" si="20"/>
        <v>72.26647892631591</v>
      </c>
      <c r="I122" s="1">
        <f t="shared" si="21"/>
        <v>49.27259926794267</v>
      </c>
      <c r="J122" s="1">
        <f t="shared" si="22"/>
        <v>16.424199755980887</v>
      </c>
      <c r="K122" s="1">
        <f t="shared" si="23"/>
        <v>8.212099877990443</v>
      </c>
      <c r="L122" s="1">
        <f t="shared" si="24"/>
        <v>5.255743921913885</v>
      </c>
      <c r="M122" s="1">
        <f t="shared" si="25"/>
        <v>3.613323946315796</v>
      </c>
    </row>
    <row r="123" spans="2:13" ht="12.75">
      <c r="B123">
        <v>20</v>
      </c>
      <c r="C123">
        <v>30</v>
      </c>
      <c r="D123" s="1">
        <f t="shared" si="16"/>
        <v>186353.61677617693</v>
      </c>
      <c r="E123" s="1">
        <f t="shared" si="19"/>
        <v>40.51165582090803</v>
      </c>
      <c r="F123" s="1">
        <f t="shared" si="17"/>
        <v>3.434472142583867</v>
      </c>
      <c r="G123" s="1">
        <f t="shared" si="18"/>
        <v>274.75777140670937</v>
      </c>
      <c r="H123" s="1">
        <f t="shared" si="20"/>
        <v>75.55838713684507</v>
      </c>
      <c r="I123" s="1">
        <f t="shared" si="21"/>
        <v>51.517082138758006</v>
      </c>
      <c r="J123" s="1">
        <f t="shared" si="22"/>
        <v>17.172360712919335</v>
      </c>
      <c r="K123" s="1">
        <f t="shared" si="23"/>
        <v>8.586180356459668</v>
      </c>
      <c r="L123" s="1">
        <f t="shared" si="24"/>
        <v>5.495155428134187</v>
      </c>
      <c r="M123" s="1">
        <f t="shared" si="25"/>
        <v>3.7779193568422538</v>
      </c>
    </row>
    <row r="124" spans="2:13" ht="12.75">
      <c r="B124">
        <v>25</v>
      </c>
      <c r="C124">
        <v>30</v>
      </c>
      <c r="D124" s="1">
        <f t="shared" si="16"/>
        <v>246977.1394559353</v>
      </c>
      <c r="E124" s="1">
        <f t="shared" si="19"/>
        <v>53.69068249042073</v>
      </c>
      <c r="F124" s="1">
        <f t="shared" si="17"/>
        <v>3.772532369521913</v>
      </c>
      <c r="G124" s="1">
        <f t="shared" si="18"/>
        <v>301.80258956175305</v>
      </c>
      <c r="H124" s="1">
        <f t="shared" si="20"/>
        <v>82.99571212948209</v>
      </c>
      <c r="I124" s="1">
        <f t="shared" si="21"/>
        <v>56.5879855428287</v>
      </c>
      <c r="J124" s="1">
        <f t="shared" si="22"/>
        <v>18.862661847609566</v>
      </c>
      <c r="K124" s="1">
        <f t="shared" si="23"/>
        <v>9.431330923804783</v>
      </c>
      <c r="L124" s="1">
        <f t="shared" si="24"/>
        <v>6.036051791235061</v>
      </c>
      <c r="M124" s="1">
        <f t="shared" si="25"/>
        <v>4.149785606474104</v>
      </c>
    </row>
    <row r="125" spans="2:13" ht="12.75">
      <c r="B125">
        <v>30</v>
      </c>
      <c r="C125">
        <v>30</v>
      </c>
      <c r="D125" s="1">
        <f t="shared" si="16"/>
        <v>310441.62120079977</v>
      </c>
      <c r="E125" s="1">
        <f t="shared" si="19"/>
        <v>67.4873089566956</v>
      </c>
      <c r="F125" s="1">
        <f t="shared" si="17"/>
        <v>4.07137123266486</v>
      </c>
      <c r="G125" s="1">
        <f t="shared" si="18"/>
        <v>325.7096986131888</v>
      </c>
      <c r="H125" s="1">
        <f t="shared" si="20"/>
        <v>89.57016711862691</v>
      </c>
      <c r="I125" s="1">
        <f t="shared" si="21"/>
        <v>61.0705684899729</v>
      </c>
      <c r="J125" s="1">
        <f t="shared" si="22"/>
        <v>20.3568561633243</v>
      </c>
      <c r="K125" s="1">
        <f t="shared" si="23"/>
        <v>10.17842808166215</v>
      </c>
      <c r="L125" s="1">
        <f t="shared" si="24"/>
        <v>6.514193972263776</v>
      </c>
      <c r="M125" s="1">
        <f t="shared" si="25"/>
        <v>4.478508355931346</v>
      </c>
    </row>
    <row r="126" spans="2:13" ht="12.75">
      <c r="B126">
        <v>35</v>
      </c>
      <c r="C126">
        <v>30</v>
      </c>
      <c r="D126" s="1">
        <f t="shared" si="16"/>
        <v>376284.9045365823</v>
      </c>
      <c r="E126" s="1">
        <f t="shared" si="19"/>
        <v>81.80106620360486</v>
      </c>
      <c r="F126" s="1">
        <f t="shared" si="17"/>
        <v>4.340965371757242</v>
      </c>
      <c r="G126" s="1">
        <f t="shared" si="18"/>
        <v>347.27722974057934</v>
      </c>
      <c r="H126" s="1">
        <f t="shared" si="20"/>
        <v>95.50123817865932</v>
      </c>
      <c r="I126" s="1">
        <f t="shared" si="21"/>
        <v>65.11448057635863</v>
      </c>
      <c r="J126" s="1">
        <f t="shared" si="22"/>
        <v>21.70482685878621</v>
      </c>
      <c r="K126" s="1">
        <f t="shared" si="23"/>
        <v>10.852413429393104</v>
      </c>
      <c r="L126" s="1">
        <f t="shared" si="24"/>
        <v>6.945544594811587</v>
      </c>
      <c r="M126" s="1">
        <f t="shared" si="25"/>
        <v>4.775061908932966</v>
      </c>
    </row>
    <row r="127" spans="2:13" ht="12.75">
      <c r="B127">
        <v>40</v>
      </c>
      <c r="C127">
        <v>30</v>
      </c>
      <c r="D127" s="1">
        <f t="shared" si="16"/>
        <v>444174.58165065036</v>
      </c>
      <c r="E127" s="1">
        <f t="shared" si="19"/>
        <v>96.55969166318488</v>
      </c>
      <c r="F127" s="1">
        <f t="shared" si="17"/>
        <v>4.587738163839714</v>
      </c>
      <c r="G127" s="1">
        <f t="shared" si="18"/>
        <v>367.0190531071771</v>
      </c>
      <c r="H127" s="1">
        <f t="shared" si="20"/>
        <v>100.93023960447371</v>
      </c>
      <c r="I127" s="1">
        <f t="shared" si="21"/>
        <v>68.81607245759571</v>
      </c>
      <c r="J127" s="1">
        <f t="shared" si="22"/>
        <v>22.93869081919857</v>
      </c>
      <c r="K127" s="1">
        <f t="shared" si="23"/>
        <v>11.469345409599285</v>
      </c>
      <c r="L127" s="1">
        <f t="shared" si="24"/>
        <v>7.340381062143543</v>
      </c>
      <c r="M127" s="1">
        <f t="shared" si="25"/>
        <v>5.046511980223686</v>
      </c>
    </row>
    <row r="128" spans="2:13" ht="12.75">
      <c r="B128">
        <v>45</v>
      </c>
      <c r="C128">
        <v>30</v>
      </c>
      <c r="D128" s="1">
        <f t="shared" si="16"/>
        <v>513859.95928082295</v>
      </c>
      <c r="E128" s="1">
        <f t="shared" si="19"/>
        <v>111.70868680017891</v>
      </c>
      <c r="F128" s="1">
        <f t="shared" si="17"/>
        <v>4.816101695822033</v>
      </c>
      <c r="G128" s="1">
        <f t="shared" si="18"/>
        <v>385.28813566576264</v>
      </c>
      <c r="H128" s="1">
        <f t="shared" si="20"/>
        <v>105.95423730808471</v>
      </c>
      <c r="I128" s="1">
        <f t="shared" si="21"/>
        <v>72.2415254373305</v>
      </c>
      <c r="J128" s="1">
        <f t="shared" si="22"/>
        <v>24.080508479110165</v>
      </c>
      <c r="K128" s="1">
        <f t="shared" si="23"/>
        <v>12.040254239555082</v>
      </c>
      <c r="L128" s="1">
        <f t="shared" si="24"/>
        <v>7.705762713315252</v>
      </c>
      <c r="M128" s="1">
        <f t="shared" si="25"/>
        <v>5.297711865404236</v>
      </c>
    </row>
    <row r="129" spans="2:13" ht="12.75">
      <c r="B129">
        <v>50</v>
      </c>
      <c r="C129">
        <v>30</v>
      </c>
      <c r="D129" s="1">
        <f t="shared" si="16"/>
        <v>585145.1720196237</v>
      </c>
      <c r="E129" s="1">
        <f t="shared" si="19"/>
        <v>127.20547217817908</v>
      </c>
      <c r="F129" s="1">
        <f t="shared" si="17"/>
        <v>5.029235025212061</v>
      </c>
      <c r="G129" s="1">
        <f t="shared" si="18"/>
        <v>402.33880201696485</v>
      </c>
      <c r="H129" s="1">
        <f t="shared" si="20"/>
        <v>110.64317055466533</v>
      </c>
      <c r="I129" s="1">
        <f t="shared" si="21"/>
        <v>75.43852537818091</v>
      </c>
      <c r="J129" s="1">
        <f t="shared" si="22"/>
        <v>25.146175126060303</v>
      </c>
      <c r="K129" s="1">
        <f t="shared" si="23"/>
        <v>12.573087563030152</v>
      </c>
      <c r="L129" s="1">
        <f t="shared" si="24"/>
        <v>8.046776040339298</v>
      </c>
      <c r="M129" s="1">
        <f t="shared" si="25"/>
        <v>5.532158527733268</v>
      </c>
    </row>
    <row r="130" spans="2:13" ht="12.75">
      <c r="B130">
        <v>55</v>
      </c>
      <c r="C130">
        <v>30</v>
      </c>
      <c r="D130" s="1">
        <f t="shared" si="16"/>
        <v>657872.9424132812</v>
      </c>
      <c r="E130" s="1">
        <f t="shared" si="19"/>
        <v>143.01585704636548</v>
      </c>
      <c r="F130" s="1">
        <f t="shared" si="17"/>
        <v>5.229514815040744</v>
      </c>
      <c r="G130" s="1">
        <f t="shared" si="18"/>
        <v>418.36118520325954</v>
      </c>
      <c r="H130" s="1">
        <f t="shared" si="20"/>
        <v>115.04932593089637</v>
      </c>
      <c r="I130" s="1">
        <f t="shared" si="21"/>
        <v>78.44272222561116</v>
      </c>
      <c r="J130" s="1">
        <f t="shared" si="22"/>
        <v>26.14757407520372</v>
      </c>
      <c r="K130" s="1">
        <f t="shared" si="23"/>
        <v>13.07378703760186</v>
      </c>
      <c r="L130" s="1">
        <f t="shared" si="24"/>
        <v>8.367223704065191</v>
      </c>
      <c r="M130" s="1">
        <f t="shared" si="25"/>
        <v>5.752466296544819</v>
      </c>
    </row>
    <row r="131" spans="2:13" ht="12.75">
      <c r="B131">
        <v>60</v>
      </c>
      <c r="C131">
        <v>30</v>
      </c>
      <c r="D131" s="1">
        <f t="shared" si="16"/>
        <v>731914.1861754807</v>
      </c>
      <c r="E131" s="1">
        <f t="shared" si="19"/>
        <v>159.11177960336536</v>
      </c>
      <c r="F131" s="1">
        <f t="shared" si="17"/>
        <v>5.41877074834894</v>
      </c>
      <c r="G131" s="1">
        <f t="shared" si="18"/>
        <v>433.5016598679152</v>
      </c>
      <c r="H131" s="1">
        <f t="shared" si="20"/>
        <v>119.21295646367668</v>
      </c>
      <c r="I131" s="1">
        <f t="shared" si="21"/>
        <v>81.2815612252341</v>
      </c>
      <c r="J131" s="1">
        <f t="shared" si="22"/>
        <v>27.0938537417447</v>
      </c>
      <c r="K131" s="1">
        <f t="shared" si="23"/>
        <v>13.54692687087235</v>
      </c>
      <c r="L131" s="1">
        <f t="shared" si="24"/>
        <v>8.670033197358304</v>
      </c>
      <c r="M131" s="1">
        <f t="shared" si="25"/>
        <v>5.960647823183834</v>
      </c>
    </row>
    <row r="132" spans="4:13" ht="12.75">
      <c r="D132" s="1">
        <f t="shared" si="16"/>
        <v>0</v>
      </c>
      <c r="E132" s="1">
        <f t="shared" si="19"/>
        <v>0</v>
      </c>
      <c r="F132" s="1">
        <f t="shared" si="17"/>
        <v>0</v>
      </c>
      <c r="G132" s="1">
        <f t="shared" si="18"/>
        <v>0</v>
      </c>
      <c r="H132" s="1">
        <f t="shared" si="20"/>
        <v>0</v>
      </c>
      <c r="I132" s="1">
        <f t="shared" si="21"/>
        <v>0</v>
      </c>
      <c r="J132" s="1">
        <f t="shared" si="22"/>
        <v>0</v>
      </c>
      <c r="K132" s="1">
        <f t="shared" si="23"/>
        <v>0</v>
      </c>
      <c r="L132" s="1">
        <f t="shared" si="24"/>
        <v>0</v>
      </c>
      <c r="M132" s="1">
        <f t="shared" si="25"/>
        <v>0</v>
      </c>
    </row>
    <row r="133" spans="2:13" ht="12.75">
      <c r="B133">
        <v>1</v>
      </c>
      <c r="C133">
        <v>35</v>
      </c>
      <c r="D133" s="1">
        <f t="shared" si="16"/>
        <v>4721.165825874678</v>
      </c>
      <c r="E133" s="1">
        <f t="shared" si="19"/>
        <v>1.0263403969292781</v>
      </c>
      <c r="F133" s="1">
        <f t="shared" si="17"/>
        <v>1.0087041502626808</v>
      </c>
      <c r="G133" s="1">
        <f t="shared" si="18"/>
        <v>80.69633202101446</v>
      </c>
      <c r="H133" s="1">
        <f t="shared" si="20"/>
        <v>22.191491305778978</v>
      </c>
      <c r="I133" s="1">
        <f t="shared" si="21"/>
        <v>15.130562253940212</v>
      </c>
      <c r="J133" s="1">
        <f t="shared" si="22"/>
        <v>5.0435207513134035</v>
      </c>
      <c r="K133" s="1">
        <f t="shared" si="23"/>
        <v>2.5217603756567017</v>
      </c>
      <c r="L133" s="1">
        <f t="shared" si="24"/>
        <v>1.6139266404202894</v>
      </c>
      <c r="M133" s="1">
        <f t="shared" si="25"/>
        <v>1.109574565288949</v>
      </c>
    </row>
    <row r="134" spans="2:13" ht="12.75">
      <c r="B134">
        <v>2</v>
      </c>
      <c r="C134">
        <v>35</v>
      </c>
      <c r="D134" s="1">
        <f t="shared" si="16"/>
        <v>11205.120302390036</v>
      </c>
      <c r="E134" s="1">
        <f t="shared" si="19"/>
        <v>2.4358957179108773</v>
      </c>
      <c r="F134" s="1">
        <f t="shared" si="17"/>
        <v>1.3455078338097162</v>
      </c>
      <c r="G134" s="1">
        <f t="shared" si="18"/>
        <v>107.64062670477729</v>
      </c>
      <c r="H134" s="1">
        <f t="shared" si="20"/>
        <v>29.601172343813754</v>
      </c>
      <c r="I134" s="1">
        <f t="shared" si="21"/>
        <v>20.182617507145743</v>
      </c>
      <c r="J134" s="1">
        <f t="shared" si="22"/>
        <v>6.727539169048581</v>
      </c>
      <c r="K134" s="1">
        <f t="shared" si="23"/>
        <v>3.3637695845242903</v>
      </c>
      <c r="L134" s="1">
        <f t="shared" si="24"/>
        <v>2.152812534095546</v>
      </c>
      <c r="M134" s="1">
        <f t="shared" si="25"/>
        <v>1.480058617190688</v>
      </c>
    </row>
    <row r="135" spans="2:13" ht="12.75">
      <c r="B135">
        <v>3</v>
      </c>
      <c r="C135">
        <v>35</v>
      </c>
      <c r="D135" s="1">
        <f t="shared" si="16"/>
        <v>18841.404113383232</v>
      </c>
      <c r="E135" s="1">
        <f t="shared" si="19"/>
        <v>4.095957415952877</v>
      </c>
      <c r="F135" s="1">
        <f t="shared" si="17"/>
        <v>1.599994455182982</v>
      </c>
      <c r="G135" s="1">
        <f t="shared" si="18"/>
        <v>127.99955641463855</v>
      </c>
      <c r="H135" s="1">
        <f t="shared" si="20"/>
        <v>35.1998780140256</v>
      </c>
      <c r="I135" s="1">
        <f t="shared" si="21"/>
        <v>23.999916827744727</v>
      </c>
      <c r="J135" s="1">
        <f t="shared" si="22"/>
        <v>7.999972275914909</v>
      </c>
      <c r="K135" s="1">
        <f t="shared" si="23"/>
        <v>3.9999861379574546</v>
      </c>
      <c r="L135" s="1">
        <f t="shared" si="24"/>
        <v>2.559991128292771</v>
      </c>
      <c r="M135" s="1">
        <f t="shared" si="25"/>
        <v>1.7599939007012801</v>
      </c>
    </row>
    <row r="136" spans="2:13" ht="12.75">
      <c r="B136">
        <v>5</v>
      </c>
      <c r="C136">
        <v>35</v>
      </c>
      <c r="D136" s="1">
        <f aca="true" t="shared" si="26" ref="D136:D168">10000*(B136+1.033)*C136*LN((B136+1.033)/1.033)*(0.0098)</f>
        <v>36518.87010015176</v>
      </c>
      <c r="E136" s="1">
        <f t="shared" si="19"/>
        <v>7.938884804380819</v>
      </c>
      <c r="F136" s="1">
        <f aca="true" t="shared" si="27" ref="F136:F199">POWER(E136,1/3)</f>
        <v>1.99489404272492</v>
      </c>
      <c r="G136" s="1">
        <f aca="true" t="shared" si="28" ref="G136:G199">80*F136</f>
        <v>159.59152341799359</v>
      </c>
      <c r="H136" s="1">
        <f t="shared" si="20"/>
        <v>43.88766893994824</v>
      </c>
      <c r="I136" s="1">
        <f t="shared" si="21"/>
        <v>29.9234106408738</v>
      </c>
      <c r="J136" s="1">
        <f t="shared" si="22"/>
        <v>9.974470213624599</v>
      </c>
      <c r="K136" s="1">
        <f t="shared" si="23"/>
        <v>4.9872351068122995</v>
      </c>
      <c r="L136" s="1">
        <f t="shared" si="24"/>
        <v>3.191830468359872</v>
      </c>
      <c r="M136" s="1">
        <f t="shared" si="25"/>
        <v>2.194383446997412</v>
      </c>
    </row>
    <row r="137" spans="2:13" ht="12.75">
      <c r="B137">
        <v>8</v>
      </c>
      <c r="C137">
        <v>35</v>
      </c>
      <c r="D137" s="1">
        <f t="shared" si="26"/>
        <v>67184.48669331596</v>
      </c>
      <c r="E137" s="1">
        <f aca="true" t="shared" si="29" ref="E137:E168">(D137/4.6)/1000</f>
        <v>14.605323194199123</v>
      </c>
      <c r="F137" s="1">
        <f t="shared" si="27"/>
        <v>2.4443893933554923</v>
      </c>
      <c r="G137" s="1">
        <f t="shared" si="28"/>
        <v>195.5511514684394</v>
      </c>
      <c r="H137" s="1">
        <f t="shared" si="20"/>
        <v>53.77656665382083</v>
      </c>
      <c r="I137" s="1">
        <f t="shared" si="21"/>
        <v>36.665840900332384</v>
      </c>
      <c r="J137" s="1">
        <f t="shared" si="22"/>
        <v>12.221946966777463</v>
      </c>
      <c r="K137" s="1">
        <f t="shared" si="23"/>
        <v>6.110973483388731</v>
      </c>
      <c r="L137" s="1">
        <f t="shared" si="24"/>
        <v>3.911023029368788</v>
      </c>
      <c r="M137" s="1">
        <f t="shared" si="25"/>
        <v>2.688828332691042</v>
      </c>
    </row>
    <row r="138" spans="2:13" ht="12.75">
      <c r="B138">
        <v>10</v>
      </c>
      <c r="C138">
        <v>35</v>
      </c>
      <c r="D138" s="1">
        <f t="shared" si="26"/>
        <v>89628.70397894019</v>
      </c>
      <c r="E138" s="1">
        <f t="shared" si="29"/>
        <v>19.484500864986998</v>
      </c>
      <c r="F138" s="1">
        <f t="shared" si="27"/>
        <v>2.69089299617734</v>
      </c>
      <c r="G138" s="1">
        <f t="shared" si="28"/>
        <v>215.2714396941872</v>
      </c>
      <c r="H138" s="1">
        <f t="shared" si="20"/>
        <v>59.19964591590148</v>
      </c>
      <c r="I138" s="1">
        <f t="shared" si="21"/>
        <v>40.3633949426601</v>
      </c>
      <c r="J138" s="1">
        <f t="shared" si="22"/>
        <v>13.4544649808867</v>
      </c>
      <c r="K138" s="1">
        <f t="shared" si="23"/>
        <v>6.72723249044335</v>
      </c>
      <c r="L138" s="1">
        <f t="shared" si="24"/>
        <v>4.3054287938837446</v>
      </c>
      <c r="M138" s="1">
        <f t="shared" si="25"/>
        <v>2.9599822957950743</v>
      </c>
    </row>
    <row r="139" spans="2:13" ht="12.75">
      <c r="B139">
        <v>15</v>
      </c>
      <c r="C139">
        <v>35</v>
      </c>
      <c r="D139" s="1">
        <f t="shared" si="26"/>
        <v>150801.33068501198</v>
      </c>
      <c r="E139" s="1">
        <f t="shared" si="29"/>
        <v>32.782897975002605</v>
      </c>
      <c r="F139" s="1">
        <f t="shared" si="27"/>
        <v>3.200484886646615</v>
      </c>
      <c r="G139" s="1">
        <f t="shared" si="28"/>
        <v>256.0387909317292</v>
      </c>
      <c r="H139" s="1">
        <f t="shared" si="20"/>
        <v>70.41066750622554</v>
      </c>
      <c r="I139" s="1">
        <f t="shared" si="21"/>
        <v>48.00727329969923</v>
      </c>
      <c r="J139" s="1">
        <f t="shared" si="22"/>
        <v>16.002424433233074</v>
      </c>
      <c r="K139" s="1">
        <f t="shared" si="23"/>
        <v>8.001212216616537</v>
      </c>
      <c r="L139" s="1">
        <f t="shared" si="24"/>
        <v>5.120775818634584</v>
      </c>
      <c r="M139" s="1">
        <f t="shared" si="25"/>
        <v>3.520533375311277</v>
      </c>
    </row>
    <row r="140" spans="2:13" ht="12.75">
      <c r="B140">
        <v>18</v>
      </c>
      <c r="C140">
        <v>35</v>
      </c>
      <c r="D140" s="1">
        <f t="shared" si="26"/>
        <v>190216.0958175359</v>
      </c>
      <c r="E140" s="1">
        <f t="shared" si="29"/>
        <v>41.3513251777252</v>
      </c>
      <c r="F140" s="1">
        <f t="shared" si="27"/>
        <v>3.4580383920838473</v>
      </c>
      <c r="G140" s="1">
        <f t="shared" si="28"/>
        <v>276.6430713667078</v>
      </c>
      <c r="H140" s="1">
        <f t="shared" si="20"/>
        <v>76.07684462584464</v>
      </c>
      <c r="I140" s="1">
        <f t="shared" si="21"/>
        <v>51.87057588125771</v>
      </c>
      <c r="J140" s="1">
        <f t="shared" si="22"/>
        <v>17.290191960419236</v>
      </c>
      <c r="K140" s="1">
        <f t="shared" si="23"/>
        <v>8.645095980209618</v>
      </c>
      <c r="L140" s="1">
        <f t="shared" si="24"/>
        <v>5.532861427334156</v>
      </c>
      <c r="M140" s="1">
        <f t="shared" si="25"/>
        <v>3.8038422312922324</v>
      </c>
    </row>
    <row r="141" spans="2:13" ht="12.75">
      <c r="B141">
        <v>20</v>
      </c>
      <c r="C141">
        <v>35</v>
      </c>
      <c r="D141" s="1">
        <f t="shared" si="26"/>
        <v>217412.55290553975</v>
      </c>
      <c r="E141" s="1">
        <f t="shared" si="29"/>
        <v>47.26359845772604</v>
      </c>
      <c r="F141" s="1">
        <f t="shared" si="27"/>
        <v>3.615560180115513</v>
      </c>
      <c r="G141" s="1">
        <f t="shared" si="28"/>
        <v>289.24481440924103</v>
      </c>
      <c r="H141" s="1">
        <f t="shared" si="20"/>
        <v>79.54232396254129</v>
      </c>
      <c r="I141" s="1">
        <f t="shared" si="21"/>
        <v>54.23340270173269</v>
      </c>
      <c r="J141" s="1">
        <f t="shared" si="22"/>
        <v>18.077800900577564</v>
      </c>
      <c r="K141" s="1">
        <f t="shared" si="23"/>
        <v>9.038900450288782</v>
      </c>
      <c r="L141" s="1">
        <f t="shared" si="24"/>
        <v>5.784896288184822</v>
      </c>
      <c r="M141" s="1">
        <f t="shared" si="25"/>
        <v>3.9771161981270646</v>
      </c>
    </row>
    <row r="142" spans="2:13" ht="12.75">
      <c r="B142">
        <v>25</v>
      </c>
      <c r="C142">
        <v>35</v>
      </c>
      <c r="D142" s="1">
        <f t="shared" si="26"/>
        <v>288139.9960319245</v>
      </c>
      <c r="E142" s="1">
        <f t="shared" si="29"/>
        <v>62.63912957215751</v>
      </c>
      <c r="F142" s="1">
        <f t="shared" si="27"/>
        <v>3.9714451732831813</v>
      </c>
      <c r="G142" s="1">
        <f t="shared" si="28"/>
        <v>317.7156138626545</v>
      </c>
      <c r="H142" s="1">
        <f t="shared" si="20"/>
        <v>87.37179381222998</v>
      </c>
      <c r="I142" s="1">
        <f t="shared" si="21"/>
        <v>59.57167759924772</v>
      </c>
      <c r="J142" s="1">
        <f t="shared" si="22"/>
        <v>19.857225866415906</v>
      </c>
      <c r="K142" s="1">
        <f t="shared" si="23"/>
        <v>9.928612933207953</v>
      </c>
      <c r="L142" s="1">
        <f t="shared" si="24"/>
        <v>6.35431227725309</v>
      </c>
      <c r="M142" s="1">
        <f t="shared" si="25"/>
        <v>4.3685896906115</v>
      </c>
    </row>
    <row r="143" spans="2:13" ht="12.75">
      <c r="B143">
        <v>30</v>
      </c>
      <c r="C143">
        <v>35</v>
      </c>
      <c r="D143" s="1">
        <f t="shared" si="26"/>
        <v>362181.8914009331</v>
      </c>
      <c r="E143" s="1">
        <f t="shared" si="29"/>
        <v>78.73519378281155</v>
      </c>
      <c r="F143" s="1">
        <f t="shared" si="27"/>
        <v>4.286040793510796</v>
      </c>
      <c r="G143" s="1">
        <f t="shared" si="28"/>
        <v>342.88326348086366</v>
      </c>
      <c r="H143" s="1">
        <f t="shared" si="20"/>
        <v>94.2928974572375</v>
      </c>
      <c r="I143" s="1">
        <f t="shared" si="21"/>
        <v>64.29061190266194</v>
      </c>
      <c r="J143" s="1">
        <f t="shared" si="22"/>
        <v>21.43020396755398</v>
      </c>
      <c r="K143" s="1">
        <f t="shared" si="23"/>
        <v>10.71510198377699</v>
      </c>
      <c r="L143" s="1">
        <f t="shared" si="24"/>
        <v>6.857665269617273</v>
      </c>
      <c r="M143" s="1">
        <f t="shared" si="25"/>
        <v>4.714644872861876</v>
      </c>
    </row>
    <row r="144" spans="2:13" ht="12.75">
      <c r="B144">
        <v>35</v>
      </c>
      <c r="C144">
        <v>35</v>
      </c>
      <c r="D144" s="1">
        <f t="shared" si="26"/>
        <v>438999.0552926794</v>
      </c>
      <c r="E144" s="1">
        <f t="shared" si="29"/>
        <v>95.434577237539</v>
      </c>
      <c r="F144" s="1">
        <f t="shared" si="27"/>
        <v>4.569849714832141</v>
      </c>
      <c r="G144" s="1">
        <f t="shared" si="28"/>
        <v>365.58797718657127</v>
      </c>
      <c r="H144" s="1">
        <f t="shared" si="20"/>
        <v>100.53669372630709</v>
      </c>
      <c r="I144" s="1">
        <f t="shared" si="21"/>
        <v>68.5477457224821</v>
      </c>
      <c r="J144" s="1">
        <f t="shared" si="22"/>
        <v>22.849248574160704</v>
      </c>
      <c r="K144" s="1">
        <f t="shared" si="23"/>
        <v>11.424624287080352</v>
      </c>
      <c r="L144" s="1">
        <f t="shared" si="24"/>
        <v>7.311759543731426</v>
      </c>
      <c r="M144" s="1">
        <f t="shared" si="25"/>
        <v>5.026834686315355</v>
      </c>
    </row>
    <row r="145" spans="2:13" ht="12.75">
      <c r="B145">
        <v>40</v>
      </c>
      <c r="C145">
        <v>35</v>
      </c>
      <c r="D145" s="1">
        <f t="shared" si="26"/>
        <v>518203.67859242536</v>
      </c>
      <c r="E145" s="1">
        <f t="shared" si="29"/>
        <v>112.652973607049</v>
      </c>
      <c r="F145" s="1">
        <f t="shared" si="27"/>
        <v>4.829633997117238</v>
      </c>
      <c r="G145" s="1">
        <f t="shared" si="28"/>
        <v>386.37071976937904</v>
      </c>
      <c r="H145" s="1">
        <f t="shared" si="20"/>
        <v>106.25194793657923</v>
      </c>
      <c r="I145" s="1">
        <f t="shared" si="21"/>
        <v>72.44450995675857</v>
      </c>
      <c r="J145" s="1">
        <f t="shared" si="22"/>
        <v>24.14816998558619</v>
      </c>
      <c r="K145" s="1">
        <f t="shared" si="23"/>
        <v>12.074084992793095</v>
      </c>
      <c r="L145" s="1">
        <f t="shared" si="24"/>
        <v>7.727414395387581</v>
      </c>
      <c r="M145" s="1">
        <f t="shared" si="25"/>
        <v>5.312597396828962</v>
      </c>
    </row>
    <row r="146" spans="2:13" ht="12.75">
      <c r="B146">
        <v>45</v>
      </c>
      <c r="C146">
        <v>35</v>
      </c>
      <c r="D146" s="1">
        <f t="shared" si="26"/>
        <v>599503.2858276268</v>
      </c>
      <c r="E146" s="1">
        <f t="shared" si="29"/>
        <v>130.3268012668754</v>
      </c>
      <c r="F146" s="1">
        <f t="shared" si="27"/>
        <v>5.070038361615776</v>
      </c>
      <c r="G146" s="1">
        <f t="shared" si="28"/>
        <v>405.60306892926207</v>
      </c>
      <c r="H146" s="1">
        <f t="shared" si="20"/>
        <v>111.54084395554707</v>
      </c>
      <c r="I146" s="1">
        <f t="shared" si="21"/>
        <v>76.05057542423664</v>
      </c>
      <c r="J146" s="1">
        <f t="shared" si="22"/>
        <v>25.35019180807888</v>
      </c>
      <c r="K146" s="1">
        <f t="shared" si="23"/>
        <v>12.67509590403944</v>
      </c>
      <c r="L146" s="1">
        <f t="shared" si="24"/>
        <v>8.112061378585242</v>
      </c>
      <c r="M146" s="1">
        <f t="shared" si="25"/>
        <v>5.577042197777354</v>
      </c>
    </row>
    <row r="147" spans="2:13" ht="12.75">
      <c r="B147">
        <v>50</v>
      </c>
      <c r="C147">
        <v>35</v>
      </c>
      <c r="D147" s="1">
        <f t="shared" si="26"/>
        <v>682669.3673562277</v>
      </c>
      <c r="E147" s="1">
        <f t="shared" si="29"/>
        <v>148.40638420787562</v>
      </c>
      <c r="F147" s="1">
        <f t="shared" si="27"/>
        <v>5.294409486727971</v>
      </c>
      <c r="G147" s="1">
        <f t="shared" si="28"/>
        <v>423.5527589382377</v>
      </c>
      <c r="H147" s="1">
        <f t="shared" si="20"/>
        <v>116.47700870801536</v>
      </c>
      <c r="I147" s="1">
        <f t="shared" si="21"/>
        <v>79.41614230091956</v>
      </c>
      <c r="J147" s="1">
        <f t="shared" si="22"/>
        <v>26.472047433639855</v>
      </c>
      <c r="K147" s="1">
        <f t="shared" si="23"/>
        <v>13.236023716819927</v>
      </c>
      <c r="L147" s="1">
        <f t="shared" si="24"/>
        <v>8.471055178764754</v>
      </c>
      <c r="M147" s="1">
        <f t="shared" si="25"/>
        <v>5.823850435400768</v>
      </c>
    </row>
    <row r="148" spans="2:13" ht="12.75">
      <c r="B148">
        <v>55</v>
      </c>
      <c r="C148">
        <v>35</v>
      </c>
      <c r="D148" s="1">
        <f t="shared" si="26"/>
        <v>767518.4328154947</v>
      </c>
      <c r="E148" s="1">
        <f t="shared" si="29"/>
        <v>166.85183322075972</v>
      </c>
      <c r="F148" s="1">
        <f t="shared" si="27"/>
        <v>5.505249348844804</v>
      </c>
      <c r="G148" s="1">
        <f t="shared" si="28"/>
        <v>440.4199479075843</v>
      </c>
      <c r="H148" s="1">
        <f t="shared" si="20"/>
        <v>121.11548567458568</v>
      </c>
      <c r="I148" s="1">
        <f t="shared" si="21"/>
        <v>82.57874023267206</v>
      </c>
      <c r="J148" s="1">
        <f t="shared" si="22"/>
        <v>27.526246744224018</v>
      </c>
      <c r="K148" s="1">
        <f t="shared" si="23"/>
        <v>13.763123372112009</v>
      </c>
      <c r="L148" s="1">
        <f t="shared" si="24"/>
        <v>8.808398958151686</v>
      </c>
      <c r="M148" s="1">
        <f t="shared" si="25"/>
        <v>6.055774283729285</v>
      </c>
    </row>
    <row r="149" spans="2:13" ht="12.75">
      <c r="B149">
        <v>60</v>
      </c>
      <c r="C149">
        <v>35</v>
      </c>
      <c r="D149" s="1">
        <f t="shared" si="26"/>
        <v>853899.8838713942</v>
      </c>
      <c r="E149" s="1">
        <f t="shared" si="29"/>
        <v>185.63040953725962</v>
      </c>
      <c r="F149" s="1">
        <f t="shared" si="27"/>
        <v>5.704484103972243</v>
      </c>
      <c r="G149" s="1">
        <f t="shared" si="28"/>
        <v>456.3587283177794</v>
      </c>
      <c r="H149" s="1">
        <f t="shared" si="20"/>
        <v>125.49865028738935</v>
      </c>
      <c r="I149" s="1">
        <f t="shared" si="21"/>
        <v>85.56726155958364</v>
      </c>
      <c r="J149" s="1">
        <f t="shared" si="22"/>
        <v>28.522420519861214</v>
      </c>
      <c r="K149" s="1">
        <f t="shared" si="23"/>
        <v>14.261210259930607</v>
      </c>
      <c r="L149" s="1">
        <f t="shared" si="24"/>
        <v>9.12717456635559</v>
      </c>
      <c r="M149" s="1">
        <f t="shared" si="25"/>
        <v>6.274932514369468</v>
      </c>
    </row>
    <row r="150" spans="4:13" ht="12.75">
      <c r="D150" s="1">
        <f t="shared" si="26"/>
        <v>0</v>
      </c>
      <c r="E150" s="1">
        <f t="shared" si="29"/>
        <v>0</v>
      </c>
      <c r="F150" s="1">
        <f t="shared" si="27"/>
        <v>0</v>
      </c>
      <c r="G150" s="1">
        <f t="shared" si="28"/>
        <v>0</v>
      </c>
      <c r="H150" s="1">
        <f t="shared" si="20"/>
        <v>0</v>
      </c>
      <c r="I150" s="1">
        <f t="shared" si="21"/>
        <v>0</v>
      </c>
      <c r="J150" s="1">
        <f t="shared" si="22"/>
        <v>0</v>
      </c>
      <c r="K150" s="1">
        <f t="shared" si="23"/>
        <v>0</v>
      </c>
      <c r="L150" s="1">
        <f t="shared" si="24"/>
        <v>0</v>
      </c>
      <c r="M150" s="1">
        <f t="shared" si="25"/>
        <v>0</v>
      </c>
    </row>
    <row r="151" spans="2:13" ht="12.75">
      <c r="B151">
        <v>1</v>
      </c>
      <c r="C151">
        <v>40</v>
      </c>
      <c r="D151" s="1">
        <f t="shared" si="26"/>
        <v>5395.618086713918</v>
      </c>
      <c r="E151" s="1">
        <f t="shared" si="29"/>
        <v>1.1729604536334606</v>
      </c>
      <c r="F151" s="1">
        <f t="shared" si="27"/>
        <v>1.0546162447943135</v>
      </c>
      <c r="G151" s="1">
        <f t="shared" si="28"/>
        <v>84.36929958354509</v>
      </c>
      <c r="H151" s="1">
        <f t="shared" si="20"/>
        <v>23.201557385474896</v>
      </c>
      <c r="I151" s="1">
        <f t="shared" si="21"/>
        <v>15.819243671914702</v>
      </c>
      <c r="J151" s="1">
        <f t="shared" si="22"/>
        <v>5.273081223971568</v>
      </c>
      <c r="K151" s="1">
        <f t="shared" si="23"/>
        <v>2.636540611985784</v>
      </c>
      <c r="L151" s="1">
        <f t="shared" si="24"/>
        <v>1.6873859916709018</v>
      </c>
      <c r="M151" s="1">
        <f t="shared" si="25"/>
        <v>1.160077869273745</v>
      </c>
    </row>
    <row r="152" spans="2:13" ht="12.75">
      <c r="B152">
        <v>2</v>
      </c>
      <c r="C152">
        <v>40</v>
      </c>
      <c r="D152" s="1">
        <f t="shared" si="26"/>
        <v>12805.851774160043</v>
      </c>
      <c r="E152" s="1">
        <f t="shared" si="29"/>
        <v>2.783880820469575</v>
      </c>
      <c r="F152" s="1">
        <f t="shared" si="27"/>
        <v>1.4067498568972954</v>
      </c>
      <c r="G152" s="1">
        <f t="shared" si="28"/>
        <v>112.53998855178364</v>
      </c>
      <c r="H152" s="1">
        <f t="shared" si="20"/>
        <v>30.948496851740497</v>
      </c>
      <c r="I152" s="1">
        <f t="shared" si="21"/>
        <v>21.10124785345943</v>
      </c>
      <c r="J152" s="1">
        <f t="shared" si="22"/>
        <v>7.033749284486477</v>
      </c>
      <c r="K152" s="1">
        <f t="shared" si="23"/>
        <v>3.5168746422432386</v>
      </c>
      <c r="L152" s="1">
        <f t="shared" si="24"/>
        <v>2.250799771035673</v>
      </c>
      <c r="M152" s="1">
        <f t="shared" si="25"/>
        <v>1.547424842587025</v>
      </c>
    </row>
    <row r="153" spans="2:13" ht="12.75">
      <c r="B153">
        <v>3</v>
      </c>
      <c r="C153">
        <v>40</v>
      </c>
      <c r="D153" s="1">
        <f t="shared" si="26"/>
        <v>21533.03327243798</v>
      </c>
      <c r="E153" s="1">
        <f t="shared" si="29"/>
        <v>4.681094189660431</v>
      </c>
      <c r="F153" s="1">
        <f t="shared" si="27"/>
        <v>1.6728196702446225</v>
      </c>
      <c r="G153" s="1">
        <f t="shared" si="28"/>
        <v>133.8255736195698</v>
      </c>
      <c r="H153" s="1">
        <f t="shared" si="20"/>
        <v>36.802032745381695</v>
      </c>
      <c r="I153" s="1">
        <f t="shared" si="21"/>
        <v>25.09229505366934</v>
      </c>
      <c r="J153" s="1">
        <f t="shared" si="22"/>
        <v>8.364098351223113</v>
      </c>
      <c r="K153" s="1">
        <f t="shared" si="23"/>
        <v>4.1820491756115565</v>
      </c>
      <c r="L153" s="1">
        <f t="shared" si="24"/>
        <v>2.6765114723913963</v>
      </c>
      <c r="M153" s="1">
        <f t="shared" si="25"/>
        <v>1.8401016372690848</v>
      </c>
    </row>
    <row r="154" spans="2:13" ht="12.75">
      <c r="B154">
        <v>5</v>
      </c>
      <c r="C154">
        <v>40</v>
      </c>
      <c r="D154" s="1">
        <f t="shared" si="26"/>
        <v>41735.851543030585</v>
      </c>
      <c r="E154" s="1">
        <f t="shared" si="29"/>
        <v>9.07301120500665</v>
      </c>
      <c r="F154" s="1">
        <f t="shared" si="27"/>
        <v>2.0856934746954594</v>
      </c>
      <c r="G154" s="1">
        <f t="shared" si="28"/>
        <v>166.85547797563675</v>
      </c>
      <c r="H154" s="1">
        <f t="shared" si="20"/>
        <v>45.88525644330011</v>
      </c>
      <c r="I154" s="1">
        <f t="shared" si="21"/>
        <v>31.28540212043189</v>
      </c>
      <c r="J154" s="1">
        <f t="shared" si="22"/>
        <v>10.428467373477297</v>
      </c>
      <c r="K154" s="1">
        <f t="shared" si="23"/>
        <v>5.214233686738648</v>
      </c>
      <c r="L154" s="1">
        <f t="shared" si="24"/>
        <v>3.337109559512735</v>
      </c>
      <c r="M154" s="1">
        <f t="shared" si="25"/>
        <v>2.2942628221650057</v>
      </c>
    </row>
    <row r="155" spans="2:13" ht="12.75">
      <c r="B155">
        <v>8</v>
      </c>
      <c r="C155">
        <v>40</v>
      </c>
      <c r="D155" s="1">
        <f t="shared" si="26"/>
        <v>76782.27050664682</v>
      </c>
      <c r="E155" s="1">
        <f t="shared" si="29"/>
        <v>16.69179793622757</v>
      </c>
      <c r="F155" s="1">
        <f t="shared" si="27"/>
        <v>2.555648018464383</v>
      </c>
      <c r="G155" s="1">
        <f t="shared" si="28"/>
        <v>204.45184147715065</v>
      </c>
      <c r="H155" s="1">
        <f t="shared" si="20"/>
        <v>56.224256406216426</v>
      </c>
      <c r="I155" s="1">
        <f t="shared" si="21"/>
        <v>38.33472027696575</v>
      </c>
      <c r="J155" s="1">
        <f t="shared" si="22"/>
        <v>12.778240092321916</v>
      </c>
      <c r="K155" s="1">
        <f t="shared" si="23"/>
        <v>6.389120046160958</v>
      </c>
      <c r="L155" s="1">
        <f t="shared" si="24"/>
        <v>4.089036829543013</v>
      </c>
      <c r="M155" s="1">
        <f t="shared" si="25"/>
        <v>2.8112128203108218</v>
      </c>
    </row>
    <row r="156" spans="2:13" ht="12.75">
      <c r="B156">
        <v>10</v>
      </c>
      <c r="C156">
        <v>40</v>
      </c>
      <c r="D156" s="1">
        <f t="shared" si="26"/>
        <v>102432.80454736021</v>
      </c>
      <c r="E156" s="1">
        <f t="shared" si="29"/>
        <v>22.26800098855657</v>
      </c>
      <c r="F156" s="1">
        <f t="shared" si="27"/>
        <v>2.8133714588493035</v>
      </c>
      <c r="G156" s="1">
        <f t="shared" si="28"/>
        <v>225.06971670794428</v>
      </c>
      <c r="H156" s="1">
        <f aca="true" t="shared" si="30" ref="H156:H219">22*F156</f>
        <v>61.89417209468468</v>
      </c>
      <c r="I156" s="1">
        <f aca="true" t="shared" si="31" ref="I156:I219">15*F156</f>
        <v>42.20057188273955</v>
      </c>
      <c r="J156" s="1">
        <f aca="true" t="shared" si="32" ref="J156:J219">5*F156</f>
        <v>14.066857294246518</v>
      </c>
      <c r="K156" s="1">
        <f aca="true" t="shared" si="33" ref="K156:K219">2.5*F156</f>
        <v>7.033428647123259</v>
      </c>
      <c r="L156" s="1">
        <f aca="true" t="shared" si="34" ref="L156:L219">1.6*F156</f>
        <v>4.501394334158886</v>
      </c>
      <c r="M156" s="1">
        <f aca="true" t="shared" si="35" ref="M156:M219">1.1*F156</f>
        <v>3.094708604734234</v>
      </c>
    </row>
    <row r="157" spans="2:13" ht="12.75">
      <c r="B157">
        <v>15</v>
      </c>
      <c r="C157">
        <v>40</v>
      </c>
      <c r="D157" s="1">
        <f t="shared" si="26"/>
        <v>172344.37792572798</v>
      </c>
      <c r="E157" s="1">
        <f t="shared" si="29"/>
        <v>37.46616911428869</v>
      </c>
      <c r="F157" s="1">
        <f t="shared" si="27"/>
        <v>3.3461578915851944</v>
      </c>
      <c r="G157" s="1">
        <f t="shared" si="28"/>
        <v>267.69263132681556</v>
      </c>
      <c r="H157" s="1">
        <f t="shared" si="30"/>
        <v>73.61547361487428</v>
      </c>
      <c r="I157" s="1">
        <f t="shared" si="31"/>
        <v>50.19236837377792</v>
      </c>
      <c r="J157" s="1">
        <f t="shared" si="32"/>
        <v>16.730789457925972</v>
      </c>
      <c r="K157" s="1">
        <f t="shared" si="33"/>
        <v>8.365394728962986</v>
      </c>
      <c r="L157" s="1">
        <f t="shared" si="34"/>
        <v>5.3538526265363116</v>
      </c>
      <c r="M157" s="1">
        <f t="shared" si="35"/>
        <v>3.680773680743714</v>
      </c>
    </row>
    <row r="158" spans="2:13" ht="12.75">
      <c r="B158">
        <v>18</v>
      </c>
      <c r="C158">
        <v>40</v>
      </c>
      <c r="D158" s="1">
        <f t="shared" si="26"/>
        <v>217389.82379146962</v>
      </c>
      <c r="E158" s="1">
        <f t="shared" si="29"/>
        <v>47.25865734597166</v>
      </c>
      <c r="F158" s="1">
        <f t="shared" si="27"/>
        <v>3.615434181037451</v>
      </c>
      <c r="G158" s="1">
        <f t="shared" si="28"/>
        <v>289.2347344829961</v>
      </c>
      <c r="H158" s="1">
        <f t="shared" si="30"/>
        <v>79.53955198282392</v>
      </c>
      <c r="I158" s="1">
        <f t="shared" si="31"/>
        <v>54.23151271556176</v>
      </c>
      <c r="J158" s="1">
        <f t="shared" si="32"/>
        <v>18.077170905187256</v>
      </c>
      <c r="K158" s="1">
        <f t="shared" si="33"/>
        <v>9.038585452593628</v>
      </c>
      <c r="L158" s="1">
        <f t="shared" si="34"/>
        <v>5.784694689659922</v>
      </c>
      <c r="M158" s="1">
        <f t="shared" si="35"/>
        <v>3.9769775991411964</v>
      </c>
    </row>
    <row r="159" spans="2:13" ht="12.75">
      <c r="B159">
        <v>20</v>
      </c>
      <c r="C159">
        <v>40</v>
      </c>
      <c r="D159" s="1">
        <f t="shared" si="26"/>
        <v>248471.4890349026</v>
      </c>
      <c r="E159" s="1">
        <f t="shared" si="29"/>
        <v>54.01554109454405</v>
      </c>
      <c r="F159" s="1">
        <f t="shared" si="27"/>
        <v>3.780125717722394</v>
      </c>
      <c r="G159" s="1">
        <f t="shared" si="28"/>
        <v>302.4100574177915</v>
      </c>
      <c r="H159" s="1">
        <f t="shared" si="30"/>
        <v>83.16276578989266</v>
      </c>
      <c r="I159" s="1">
        <f t="shared" si="31"/>
        <v>56.70188576583591</v>
      </c>
      <c r="J159" s="1">
        <f t="shared" si="32"/>
        <v>18.90062858861197</v>
      </c>
      <c r="K159" s="1">
        <f t="shared" si="33"/>
        <v>9.450314294305985</v>
      </c>
      <c r="L159" s="1">
        <f t="shared" si="34"/>
        <v>6.0482011483558304</v>
      </c>
      <c r="M159" s="1">
        <f t="shared" si="35"/>
        <v>4.158138289494634</v>
      </c>
    </row>
    <row r="160" spans="2:13" ht="12.75">
      <c r="B160">
        <v>25</v>
      </c>
      <c r="C160">
        <v>40</v>
      </c>
      <c r="D160" s="1">
        <f t="shared" si="26"/>
        <v>329302.8526079138</v>
      </c>
      <c r="E160" s="1">
        <f t="shared" si="29"/>
        <v>71.5875766538943</v>
      </c>
      <c r="F160" s="1">
        <f t="shared" si="27"/>
        <v>4.152209142753805</v>
      </c>
      <c r="G160" s="1">
        <f t="shared" si="28"/>
        <v>332.1767314203044</v>
      </c>
      <c r="H160" s="1">
        <f t="shared" si="30"/>
        <v>91.34860114058371</v>
      </c>
      <c r="I160" s="1">
        <f t="shared" si="31"/>
        <v>62.28313714130708</v>
      </c>
      <c r="J160" s="1">
        <f t="shared" si="32"/>
        <v>20.761045713769025</v>
      </c>
      <c r="K160" s="1">
        <f t="shared" si="33"/>
        <v>10.380522856884513</v>
      </c>
      <c r="L160" s="1">
        <f t="shared" si="34"/>
        <v>6.643534628406089</v>
      </c>
      <c r="M160" s="1">
        <f t="shared" si="35"/>
        <v>4.567430057029187</v>
      </c>
    </row>
    <row r="161" spans="2:13" ht="12.75">
      <c r="B161">
        <v>30</v>
      </c>
      <c r="C161">
        <v>40</v>
      </c>
      <c r="D161" s="1">
        <f t="shared" si="26"/>
        <v>413922.16160106636</v>
      </c>
      <c r="E161" s="1">
        <f t="shared" si="29"/>
        <v>89.98307860892747</v>
      </c>
      <c r="F161" s="1">
        <f t="shared" si="27"/>
        <v>4.481123871167269</v>
      </c>
      <c r="G161" s="1">
        <f t="shared" si="28"/>
        <v>358.48990969338155</v>
      </c>
      <c r="H161" s="1">
        <f t="shared" si="30"/>
        <v>98.58472516567993</v>
      </c>
      <c r="I161" s="1">
        <f t="shared" si="31"/>
        <v>67.21685806750904</v>
      </c>
      <c r="J161" s="1">
        <f t="shared" si="32"/>
        <v>22.405619355836347</v>
      </c>
      <c r="K161" s="1">
        <f t="shared" si="33"/>
        <v>11.202809677918173</v>
      </c>
      <c r="L161" s="1">
        <f t="shared" si="34"/>
        <v>7.169798193867631</v>
      </c>
      <c r="M161" s="1">
        <f t="shared" si="35"/>
        <v>4.929236258283996</v>
      </c>
    </row>
    <row r="162" spans="2:13" ht="12.75">
      <c r="B162">
        <v>35</v>
      </c>
      <c r="C162">
        <v>40</v>
      </c>
      <c r="D162" s="1">
        <f t="shared" si="26"/>
        <v>501713.20604877645</v>
      </c>
      <c r="E162" s="1">
        <f t="shared" si="29"/>
        <v>109.06808827147316</v>
      </c>
      <c r="F162" s="1">
        <f t="shared" si="27"/>
        <v>4.777850615837743</v>
      </c>
      <c r="G162" s="1">
        <f t="shared" si="28"/>
        <v>382.22804926701946</v>
      </c>
      <c r="H162" s="1">
        <f t="shared" si="30"/>
        <v>105.11271354843035</v>
      </c>
      <c r="I162" s="1">
        <f t="shared" si="31"/>
        <v>71.66775923756614</v>
      </c>
      <c r="J162" s="1">
        <f t="shared" si="32"/>
        <v>23.889253079188716</v>
      </c>
      <c r="K162" s="1">
        <f t="shared" si="33"/>
        <v>11.944626539594358</v>
      </c>
      <c r="L162" s="1">
        <f t="shared" si="34"/>
        <v>7.64456098534039</v>
      </c>
      <c r="M162" s="1">
        <f t="shared" si="35"/>
        <v>5.255635677421518</v>
      </c>
    </row>
    <row r="163" spans="2:13" ht="12.75">
      <c r="B163">
        <v>40</v>
      </c>
      <c r="C163">
        <v>40</v>
      </c>
      <c r="D163" s="1">
        <f t="shared" si="26"/>
        <v>592232.7755342004</v>
      </c>
      <c r="E163" s="1">
        <f t="shared" si="29"/>
        <v>128.74625555091313</v>
      </c>
      <c r="F163" s="1">
        <f t="shared" si="27"/>
        <v>5.049459217992049</v>
      </c>
      <c r="G163" s="1">
        <f t="shared" si="28"/>
        <v>403.9567374393639</v>
      </c>
      <c r="H163" s="1">
        <f t="shared" si="30"/>
        <v>111.08810279582508</v>
      </c>
      <c r="I163" s="1">
        <f t="shared" si="31"/>
        <v>75.74188826988073</v>
      </c>
      <c r="J163" s="1">
        <f t="shared" si="32"/>
        <v>25.247296089960244</v>
      </c>
      <c r="K163" s="1">
        <f t="shared" si="33"/>
        <v>12.623648044980122</v>
      </c>
      <c r="L163" s="1">
        <f t="shared" si="34"/>
        <v>8.079134748787279</v>
      </c>
      <c r="M163" s="1">
        <f t="shared" si="35"/>
        <v>5.554405139791254</v>
      </c>
    </row>
    <row r="164" spans="2:13" ht="12.75">
      <c r="B164">
        <v>45</v>
      </c>
      <c r="C164">
        <v>40</v>
      </c>
      <c r="D164" s="1">
        <f t="shared" si="26"/>
        <v>685146.6123744308</v>
      </c>
      <c r="E164" s="1">
        <f t="shared" si="29"/>
        <v>148.94491573357192</v>
      </c>
      <c r="F164" s="1">
        <f t="shared" si="27"/>
        <v>5.300805807627462</v>
      </c>
      <c r="G164" s="1">
        <f t="shared" si="28"/>
        <v>424.064464610197</v>
      </c>
      <c r="H164" s="1">
        <f t="shared" si="30"/>
        <v>116.61772776780417</v>
      </c>
      <c r="I164" s="1">
        <f t="shared" si="31"/>
        <v>79.51208711441194</v>
      </c>
      <c r="J164" s="1">
        <f t="shared" si="32"/>
        <v>26.50402903813731</v>
      </c>
      <c r="K164" s="1">
        <f t="shared" si="33"/>
        <v>13.252014519068656</v>
      </c>
      <c r="L164" s="1">
        <f t="shared" si="34"/>
        <v>8.48128929220394</v>
      </c>
      <c r="M164" s="1">
        <f t="shared" si="35"/>
        <v>5.830886388390209</v>
      </c>
    </row>
    <row r="165" spans="2:13" ht="12.75">
      <c r="B165">
        <v>50</v>
      </c>
      <c r="C165">
        <v>40</v>
      </c>
      <c r="D165" s="1">
        <f t="shared" si="26"/>
        <v>780193.5626928317</v>
      </c>
      <c r="E165" s="1">
        <f t="shared" si="29"/>
        <v>169.60729623757211</v>
      </c>
      <c r="F165" s="1">
        <f t="shared" si="27"/>
        <v>5.535389390280988</v>
      </c>
      <c r="G165" s="1">
        <f t="shared" si="28"/>
        <v>442.8311512224791</v>
      </c>
      <c r="H165" s="1">
        <f t="shared" si="30"/>
        <v>121.77856658618174</v>
      </c>
      <c r="I165" s="1">
        <f t="shared" si="31"/>
        <v>83.03084085421483</v>
      </c>
      <c r="J165" s="1">
        <f t="shared" si="32"/>
        <v>27.676946951404943</v>
      </c>
      <c r="K165" s="1">
        <f t="shared" si="33"/>
        <v>13.838473475702472</v>
      </c>
      <c r="L165" s="1">
        <f t="shared" si="34"/>
        <v>8.856623024449581</v>
      </c>
      <c r="M165" s="1">
        <f t="shared" si="35"/>
        <v>6.088928329309088</v>
      </c>
    </row>
    <row r="166" spans="2:13" ht="12.75">
      <c r="B166">
        <v>55</v>
      </c>
      <c r="C166">
        <v>40</v>
      </c>
      <c r="D166" s="1">
        <f t="shared" si="26"/>
        <v>877163.9232177082</v>
      </c>
      <c r="E166" s="1">
        <f t="shared" si="29"/>
        <v>190.68780939515398</v>
      </c>
      <c r="F166" s="1">
        <f t="shared" si="27"/>
        <v>5.755825822093724</v>
      </c>
      <c r="G166" s="1">
        <f t="shared" si="28"/>
        <v>460.466065767498</v>
      </c>
      <c r="H166" s="1">
        <f t="shared" si="30"/>
        <v>126.62816808606193</v>
      </c>
      <c r="I166" s="1">
        <f t="shared" si="31"/>
        <v>86.33738733140586</v>
      </c>
      <c r="J166" s="1">
        <f t="shared" si="32"/>
        <v>28.779129110468624</v>
      </c>
      <c r="K166" s="1">
        <f t="shared" si="33"/>
        <v>14.389564555234312</v>
      </c>
      <c r="L166" s="1">
        <f t="shared" si="34"/>
        <v>9.209321315349959</v>
      </c>
      <c r="M166" s="1">
        <f t="shared" si="35"/>
        <v>6.331408404303097</v>
      </c>
    </row>
    <row r="167" spans="2:13" ht="12.75">
      <c r="B167">
        <v>60</v>
      </c>
      <c r="C167">
        <v>40</v>
      </c>
      <c r="D167" s="1">
        <f t="shared" si="26"/>
        <v>975885.5815673076</v>
      </c>
      <c r="E167" s="1">
        <f t="shared" si="29"/>
        <v>212.14903947115383</v>
      </c>
      <c r="F167" s="1">
        <f t="shared" si="27"/>
        <v>5.9641289298288305</v>
      </c>
      <c r="G167" s="1">
        <f t="shared" si="28"/>
        <v>477.13031438630645</v>
      </c>
      <c r="H167" s="1">
        <f t="shared" si="30"/>
        <v>131.21083645623426</v>
      </c>
      <c r="I167" s="1">
        <f t="shared" si="31"/>
        <v>89.46193394743246</v>
      </c>
      <c r="J167" s="1">
        <f t="shared" si="32"/>
        <v>29.820644649144153</v>
      </c>
      <c r="K167" s="1">
        <f t="shared" si="33"/>
        <v>14.910322324572077</v>
      </c>
      <c r="L167" s="1">
        <f t="shared" si="34"/>
        <v>9.542606287726128</v>
      </c>
      <c r="M167" s="1">
        <f t="shared" si="35"/>
        <v>6.560541822811714</v>
      </c>
    </row>
    <row r="168" spans="4:13" ht="12.75">
      <c r="D168" s="1">
        <f t="shared" si="26"/>
        <v>0</v>
      </c>
      <c r="E168" s="1">
        <f t="shared" si="29"/>
        <v>0</v>
      </c>
      <c r="F168" s="1">
        <f t="shared" si="27"/>
        <v>0</v>
      </c>
      <c r="G168" s="1">
        <f t="shared" si="28"/>
        <v>0</v>
      </c>
      <c r="H168" s="1">
        <f t="shared" si="30"/>
        <v>0</v>
      </c>
      <c r="I168" s="1">
        <f t="shared" si="31"/>
        <v>0</v>
      </c>
      <c r="J168" s="1">
        <f t="shared" si="32"/>
        <v>0</v>
      </c>
      <c r="K168" s="1">
        <f t="shared" si="33"/>
        <v>0</v>
      </c>
      <c r="L168" s="1">
        <f t="shared" si="34"/>
        <v>0</v>
      </c>
      <c r="M168" s="1">
        <f t="shared" si="35"/>
        <v>0</v>
      </c>
    </row>
    <row r="169" spans="2:13" ht="12.75">
      <c r="B169">
        <v>1</v>
      </c>
      <c r="C169">
        <v>50</v>
      </c>
      <c r="D169" s="1">
        <f aca="true" t="shared" si="36" ref="D169:D199">10000*(B169+1.033)*C169*LN((B169+1.033)/1.033)*(0.0098)</f>
        <v>6744.522608392398</v>
      </c>
      <c r="E169" s="1">
        <f>(D169/4.6)/1000</f>
        <v>1.4662005670418257</v>
      </c>
      <c r="F169" s="1">
        <f t="shared" si="27"/>
        <v>1.136050911228013</v>
      </c>
      <c r="G169" s="1">
        <f t="shared" si="28"/>
        <v>90.88407289824104</v>
      </c>
      <c r="H169" s="1">
        <f t="shared" si="30"/>
        <v>24.993120047016287</v>
      </c>
      <c r="I169" s="1">
        <f t="shared" si="31"/>
        <v>17.040763668420198</v>
      </c>
      <c r="J169" s="1">
        <f t="shared" si="32"/>
        <v>5.680254556140065</v>
      </c>
      <c r="K169" s="1">
        <f t="shared" si="33"/>
        <v>2.8401272780700326</v>
      </c>
      <c r="L169" s="1">
        <f t="shared" si="34"/>
        <v>1.817681457964821</v>
      </c>
      <c r="M169" s="1">
        <f t="shared" si="35"/>
        <v>1.2496560023508145</v>
      </c>
    </row>
    <row r="170" spans="2:13" ht="12.75">
      <c r="B170">
        <v>2</v>
      </c>
      <c r="C170">
        <v>50</v>
      </c>
      <c r="D170" s="1">
        <f t="shared" si="36"/>
        <v>16007.314717700054</v>
      </c>
      <c r="E170" s="1">
        <f aca="true" t="shared" si="37" ref="E170:E233">(D170/4.6)/1000</f>
        <v>3.479851025586968</v>
      </c>
      <c r="F170" s="1">
        <f t="shared" si="27"/>
        <v>1.5153753459484605</v>
      </c>
      <c r="G170" s="1">
        <f t="shared" si="28"/>
        <v>121.23002767587684</v>
      </c>
      <c r="H170" s="1">
        <f t="shared" si="30"/>
        <v>33.33825761086613</v>
      </c>
      <c r="I170" s="1">
        <f t="shared" si="31"/>
        <v>22.730630189226908</v>
      </c>
      <c r="J170" s="1">
        <f t="shared" si="32"/>
        <v>7.5768767297423025</v>
      </c>
      <c r="K170" s="1">
        <f t="shared" si="33"/>
        <v>3.7884383648711513</v>
      </c>
      <c r="L170" s="1">
        <f t="shared" si="34"/>
        <v>2.424600553517537</v>
      </c>
      <c r="M170" s="1">
        <f t="shared" si="35"/>
        <v>1.6669128805433067</v>
      </c>
    </row>
    <row r="171" spans="2:13" ht="12.75">
      <c r="B171">
        <v>3</v>
      </c>
      <c r="C171">
        <v>50</v>
      </c>
      <c r="D171" s="1">
        <f t="shared" si="36"/>
        <v>26916.291590547473</v>
      </c>
      <c r="E171" s="1">
        <f t="shared" si="37"/>
        <v>5.851367737075537</v>
      </c>
      <c r="F171" s="1">
        <f t="shared" si="27"/>
        <v>1.8019903638713555</v>
      </c>
      <c r="G171" s="1">
        <f t="shared" si="28"/>
        <v>144.15922910970843</v>
      </c>
      <c r="H171" s="1">
        <f t="shared" si="30"/>
        <v>39.64378800516982</v>
      </c>
      <c r="I171" s="1">
        <f t="shared" si="31"/>
        <v>27.029855458070333</v>
      </c>
      <c r="J171" s="1">
        <f t="shared" si="32"/>
        <v>9.009951819356777</v>
      </c>
      <c r="K171" s="1">
        <f t="shared" si="33"/>
        <v>4.504975909678389</v>
      </c>
      <c r="L171" s="1">
        <f t="shared" si="34"/>
        <v>2.883184582194169</v>
      </c>
      <c r="M171" s="1">
        <f t="shared" si="35"/>
        <v>1.9821894002584912</v>
      </c>
    </row>
    <row r="172" spans="2:13" ht="12.75">
      <c r="B172">
        <v>5</v>
      </c>
      <c r="C172">
        <v>50</v>
      </c>
      <c r="D172" s="1">
        <f t="shared" si="36"/>
        <v>52169.81442878823</v>
      </c>
      <c r="E172" s="1">
        <f t="shared" si="37"/>
        <v>11.341264006258312</v>
      </c>
      <c r="F172" s="1">
        <f t="shared" si="27"/>
        <v>2.2467451873285174</v>
      </c>
      <c r="G172" s="1">
        <f t="shared" si="28"/>
        <v>179.7396149862814</v>
      </c>
      <c r="H172" s="1">
        <f t="shared" si="30"/>
        <v>49.428394121227385</v>
      </c>
      <c r="I172" s="1">
        <f t="shared" si="31"/>
        <v>33.70117780992776</v>
      </c>
      <c r="J172" s="1">
        <f t="shared" si="32"/>
        <v>11.233725936642587</v>
      </c>
      <c r="K172" s="1">
        <f t="shared" si="33"/>
        <v>5.616862968321294</v>
      </c>
      <c r="L172" s="1">
        <f t="shared" si="34"/>
        <v>3.594792299725628</v>
      </c>
      <c r="M172" s="1">
        <f t="shared" si="35"/>
        <v>2.4714197060613694</v>
      </c>
    </row>
    <row r="173" spans="2:13" ht="12.75">
      <c r="B173">
        <v>8</v>
      </c>
      <c r="C173">
        <v>50</v>
      </c>
      <c r="D173" s="1">
        <f t="shared" si="36"/>
        <v>95977.83813330851</v>
      </c>
      <c r="E173" s="1">
        <f t="shared" si="37"/>
        <v>20.86474742028446</v>
      </c>
      <c r="F173" s="1">
        <f t="shared" si="27"/>
        <v>2.7529883732454548</v>
      </c>
      <c r="G173" s="1">
        <f t="shared" si="28"/>
        <v>220.23906985963637</v>
      </c>
      <c r="H173" s="1">
        <f t="shared" si="30"/>
        <v>60.5657442114</v>
      </c>
      <c r="I173" s="1">
        <f t="shared" si="31"/>
        <v>41.29482559868182</v>
      </c>
      <c r="J173" s="1">
        <f t="shared" si="32"/>
        <v>13.764941866227273</v>
      </c>
      <c r="K173" s="1">
        <f t="shared" si="33"/>
        <v>6.882470933113637</v>
      </c>
      <c r="L173" s="1">
        <f t="shared" si="34"/>
        <v>4.404781397192727</v>
      </c>
      <c r="M173" s="1">
        <f t="shared" si="35"/>
        <v>3.0282872105700003</v>
      </c>
    </row>
    <row r="174" spans="2:13" ht="12.75">
      <c r="B174">
        <v>10</v>
      </c>
      <c r="C174">
        <v>50</v>
      </c>
      <c r="D174" s="1">
        <f t="shared" si="36"/>
        <v>128041.00568420027</v>
      </c>
      <c r="E174" s="1">
        <f t="shared" si="37"/>
        <v>27.835001235695714</v>
      </c>
      <c r="F174" s="1">
        <f t="shared" si="27"/>
        <v>3.030612533445274</v>
      </c>
      <c r="G174" s="1">
        <f t="shared" si="28"/>
        <v>242.4490026756219</v>
      </c>
      <c r="H174" s="1">
        <f t="shared" si="30"/>
        <v>66.67347573579602</v>
      </c>
      <c r="I174" s="1">
        <f t="shared" si="31"/>
        <v>45.45918800167911</v>
      </c>
      <c r="J174" s="1">
        <f t="shared" si="32"/>
        <v>15.153062667226369</v>
      </c>
      <c r="K174" s="1">
        <f t="shared" si="33"/>
        <v>7.576531333613184</v>
      </c>
      <c r="L174" s="1">
        <f t="shared" si="34"/>
        <v>4.848980053512438</v>
      </c>
      <c r="M174" s="1">
        <f t="shared" si="35"/>
        <v>3.3336737867898014</v>
      </c>
    </row>
    <row r="175" spans="2:13" ht="12.75">
      <c r="B175">
        <v>15</v>
      </c>
      <c r="C175">
        <v>50</v>
      </c>
      <c r="D175" s="1">
        <f t="shared" si="36"/>
        <v>215430.47240715998</v>
      </c>
      <c r="E175" s="1">
        <f t="shared" si="37"/>
        <v>46.832711392860865</v>
      </c>
      <c r="F175" s="1">
        <f t="shared" si="27"/>
        <v>3.604539319977545</v>
      </c>
      <c r="G175" s="1">
        <f t="shared" si="28"/>
        <v>288.3631455982036</v>
      </c>
      <c r="H175" s="1">
        <f t="shared" si="30"/>
        <v>79.29986503950599</v>
      </c>
      <c r="I175" s="1">
        <f t="shared" si="31"/>
        <v>54.06808979966317</v>
      </c>
      <c r="J175" s="1">
        <f t="shared" si="32"/>
        <v>18.022696599887723</v>
      </c>
      <c r="K175" s="1">
        <f t="shared" si="33"/>
        <v>9.011348299943862</v>
      </c>
      <c r="L175" s="1">
        <f t="shared" si="34"/>
        <v>5.767262911964072</v>
      </c>
      <c r="M175" s="1">
        <f t="shared" si="35"/>
        <v>3.9649932519752995</v>
      </c>
    </row>
    <row r="176" spans="2:13" ht="12.75">
      <c r="B176">
        <v>18</v>
      </c>
      <c r="C176">
        <v>50</v>
      </c>
      <c r="D176" s="1">
        <f t="shared" si="36"/>
        <v>271737.27973933704</v>
      </c>
      <c r="E176" s="1">
        <f t="shared" si="37"/>
        <v>59.07332168246458</v>
      </c>
      <c r="F176" s="1">
        <f t="shared" si="27"/>
        <v>3.8946084095770495</v>
      </c>
      <c r="G176" s="1">
        <f t="shared" si="28"/>
        <v>311.56867276616396</v>
      </c>
      <c r="H176" s="1">
        <f t="shared" si="30"/>
        <v>85.6813850106951</v>
      </c>
      <c r="I176" s="1">
        <f t="shared" si="31"/>
        <v>58.419126143655745</v>
      </c>
      <c r="J176" s="1">
        <f t="shared" si="32"/>
        <v>19.473042047885247</v>
      </c>
      <c r="K176" s="1">
        <f t="shared" si="33"/>
        <v>9.736521023942624</v>
      </c>
      <c r="L176" s="1">
        <f t="shared" si="34"/>
        <v>6.231373455323279</v>
      </c>
      <c r="M176" s="1">
        <f t="shared" si="35"/>
        <v>4.284069250534754</v>
      </c>
    </row>
    <row r="177" spans="2:13" ht="12.75">
      <c r="B177">
        <v>20</v>
      </c>
      <c r="C177">
        <v>50</v>
      </c>
      <c r="D177" s="1">
        <f t="shared" si="36"/>
        <v>310589.36129362823</v>
      </c>
      <c r="E177" s="1">
        <f t="shared" si="37"/>
        <v>67.51942636818005</v>
      </c>
      <c r="F177" s="1">
        <f t="shared" si="27"/>
        <v>4.072016989471399</v>
      </c>
      <c r="G177" s="1">
        <f t="shared" si="28"/>
        <v>325.7613591577119</v>
      </c>
      <c r="H177" s="1">
        <f t="shared" si="30"/>
        <v>89.58437376837077</v>
      </c>
      <c r="I177" s="1">
        <f t="shared" si="31"/>
        <v>61.08025484207098</v>
      </c>
      <c r="J177" s="1">
        <f t="shared" si="32"/>
        <v>20.360084947356995</v>
      </c>
      <c r="K177" s="1">
        <f t="shared" si="33"/>
        <v>10.180042473678498</v>
      </c>
      <c r="L177" s="1">
        <f t="shared" si="34"/>
        <v>6.515227183154238</v>
      </c>
      <c r="M177" s="1">
        <f t="shared" si="35"/>
        <v>4.4792186884185385</v>
      </c>
    </row>
    <row r="178" spans="2:13" ht="12.75">
      <c r="B178">
        <v>25</v>
      </c>
      <c r="C178">
        <v>50</v>
      </c>
      <c r="D178" s="1">
        <f t="shared" si="36"/>
        <v>411628.56575989217</v>
      </c>
      <c r="E178" s="1">
        <f t="shared" si="37"/>
        <v>89.48447081736786</v>
      </c>
      <c r="F178" s="1">
        <f t="shared" si="27"/>
        <v>4.472831708708174</v>
      </c>
      <c r="G178" s="1">
        <f t="shared" si="28"/>
        <v>357.82653669665393</v>
      </c>
      <c r="H178" s="1">
        <f t="shared" si="30"/>
        <v>98.40229759157984</v>
      </c>
      <c r="I178" s="1">
        <f t="shared" si="31"/>
        <v>67.09247563062262</v>
      </c>
      <c r="J178" s="1">
        <f t="shared" si="32"/>
        <v>22.36415854354087</v>
      </c>
      <c r="K178" s="1">
        <f t="shared" si="33"/>
        <v>11.182079271770435</v>
      </c>
      <c r="L178" s="1">
        <f t="shared" si="34"/>
        <v>7.156530733933079</v>
      </c>
      <c r="M178" s="1">
        <f t="shared" si="35"/>
        <v>4.920114879578992</v>
      </c>
    </row>
    <row r="179" spans="2:13" ht="12.75">
      <c r="B179">
        <v>30</v>
      </c>
      <c r="C179">
        <v>50</v>
      </c>
      <c r="D179" s="1">
        <f t="shared" si="36"/>
        <v>517402.70200133295</v>
      </c>
      <c r="E179" s="1">
        <f t="shared" si="37"/>
        <v>112.47884826115936</v>
      </c>
      <c r="F179" s="1">
        <f t="shared" si="27"/>
        <v>4.827144359186365</v>
      </c>
      <c r="G179" s="1">
        <f t="shared" si="28"/>
        <v>386.17154873490915</v>
      </c>
      <c r="H179" s="1">
        <f t="shared" si="30"/>
        <v>106.19717590210003</v>
      </c>
      <c r="I179" s="1">
        <f t="shared" si="31"/>
        <v>72.40716538779547</v>
      </c>
      <c r="J179" s="1">
        <f t="shared" si="32"/>
        <v>24.135721795931822</v>
      </c>
      <c r="K179" s="1">
        <f t="shared" si="33"/>
        <v>12.067860897965911</v>
      </c>
      <c r="L179" s="1">
        <f t="shared" si="34"/>
        <v>7.723430974698184</v>
      </c>
      <c r="M179" s="1">
        <f t="shared" si="35"/>
        <v>5.309858795105002</v>
      </c>
    </row>
    <row r="180" spans="2:13" ht="12.75">
      <c r="B180">
        <v>35</v>
      </c>
      <c r="C180">
        <v>50</v>
      </c>
      <c r="D180" s="1">
        <f t="shared" si="36"/>
        <v>627141.5075609705</v>
      </c>
      <c r="E180" s="1">
        <f t="shared" si="37"/>
        <v>136.3351103393414</v>
      </c>
      <c r="F180" s="1">
        <f t="shared" si="27"/>
        <v>5.146783555275516</v>
      </c>
      <c r="G180" s="1">
        <f t="shared" si="28"/>
        <v>411.7426844220413</v>
      </c>
      <c r="H180" s="1">
        <f t="shared" si="30"/>
        <v>113.22923821606136</v>
      </c>
      <c r="I180" s="1">
        <f t="shared" si="31"/>
        <v>77.20175332913274</v>
      </c>
      <c r="J180" s="1">
        <f t="shared" si="32"/>
        <v>25.73391777637758</v>
      </c>
      <c r="K180" s="1">
        <f t="shared" si="33"/>
        <v>12.86695888818879</v>
      </c>
      <c r="L180" s="1">
        <f t="shared" si="34"/>
        <v>8.234853688440827</v>
      </c>
      <c r="M180" s="1">
        <f t="shared" si="35"/>
        <v>5.661461910803069</v>
      </c>
    </row>
    <row r="181" spans="2:13" ht="12.75">
      <c r="B181">
        <v>40</v>
      </c>
      <c r="C181">
        <v>50</v>
      </c>
      <c r="D181" s="1">
        <f t="shared" si="36"/>
        <v>740290.9694177506</v>
      </c>
      <c r="E181" s="1">
        <f t="shared" si="37"/>
        <v>160.93281943864145</v>
      </c>
      <c r="F181" s="1">
        <f t="shared" si="27"/>
        <v>5.439365052571672</v>
      </c>
      <c r="G181" s="1">
        <f t="shared" si="28"/>
        <v>435.1492042057338</v>
      </c>
      <c r="H181" s="1">
        <f t="shared" si="30"/>
        <v>119.66603115657678</v>
      </c>
      <c r="I181" s="1">
        <f t="shared" si="31"/>
        <v>81.59047578857508</v>
      </c>
      <c r="J181" s="1">
        <f t="shared" si="32"/>
        <v>27.19682526285836</v>
      </c>
      <c r="K181" s="1">
        <f t="shared" si="33"/>
        <v>13.59841263142918</v>
      </c>
      <c r="L181" s="1">
        <f t="shared" si="34"/>
        <v>8.702984084114675</v>
      </c>
      <c r="M181" s="1">
        <f t="shared" si="35"/>
        <v>5.98330155782884</v>
      </c>
    </row>
    <row r="182" spans="2:13" ht="12.75">
      <c r="B182">
        <v>45</v>
      </c>
      <c r="C182">
        <v>50</v>
      </c>
      <c r="D182" s="1">
        <f t="shared" si="36"/>
        <v>856433.2654680384</v>
      </c>
      <c r="E182" s="1">
        <f t="shared" si="37"/>
        <v>186.18114466696488</v>
      </c>
      <c r="F182" s="1">
        <f t="shared" si="27"/>
        <v>5.710119958537541</v>
      </c>
      <c r="G182" s="1">
        <f t="shared" si="28"/>
        <v>456.80959668300324</v>
      </c>
      <c r="H182" s="1">
        <f t="shared" si="30"/>
        <v>125.62263908782589</v>
      </c>
      <c r="I182" s="1">
        <f t="shared" si="31"/>
        <v>85.6517993780631</v>
      </c>
      <c r="J182" s="1">
        <f t="shared" si="32"/>
        <v>28.550599792687702</v>
      </c>
      <c r="K182" s="1">
        <f t="shared" si="33"/>
        <v>14.275299896343851</v>
      </c>
      <c r="L182" s="1">
        <f t="shared" si="34"/>
        <v>9.136191933660065</v>
      </c>
      <c r="M182" s="1">
        <f t="shared" si="35"/>
        <v>6.281131954391295</v>
      </c>
    </row>
    <row r="183" spans="2:13" ht="12.75">
      <c r="B183">
        <v>50</v>
      </c>
      <c r="C183">
        <v>50</v>
      </c>
      <c r="D183" s="1">
        <f t="shared" si="36"/>
        <v>975241.9533660396</v>
      </c>
      <c r="E183" s="1">
        <f t="shared" si="37"/>
        <v>212.00912029696514</v>
      </c>
      <c r="F183" s="1">
        <f t="shared" si="27"/>
        <v>5.962817462627899</v>
      </c>
      <c r="G183" s="1">
        <f t="shared" si="28"/>
        <v>477.0253970102319</v>
      </c>
      <c r="H183" s="1">
        <f t="shared" si="30"/>
        <v>131.18198417781377</v>
      </c>
      <c r="I183" s="1">
        <f t="shared" si="31"/>
        <v>89.44226193941849</v>
      </c>
      <c r="J183" s="1">
        <f t="shared" si="32"/>
        <v>29.814087313139495</v>
      </c>
      <c r="K183" s="1">
        <f t="shared" si="33"/>
        <v>14.907043656569748</v>
      </c>
      <c r="L183" s="1">
        <f t="shared" si="34"/>
        <v>9.54050794020464</v>
      </c>
      <c r="M183" s="1">
        <f t="shared" si="35"/>
        <v>6.559099208890689</v>
      </c>
    </row>
    <row r="184" spans="2:13" ht="12.75">
      <c r="B184">
        <v>55</v>
      </c>
      <c r="C184">
        <v>50</v>
      </c>
      <c r="D184" s="1">
        <f t="shared" si="36"/>
        <v>1096454.9040221353</v>
      </c>
      <c r="E184" s="1">
        <f t="shared" si="37"/>
        <v>238.35976174394247</v>
      </c>
      <c r="F184" s="1">
        <f t="shared" si="27"/>
        <v>6.200275410450006</v>
      </c>
      <c r="G184" s="1">
        <f t="shared" si="28"/>
        <v>496.02203283600045</v>
      </c>
      <c r="H184" s="1">
        <f t="shared" si="30"/>
        <v>136.40605902990012</v>
      </c>
      <c r="I184" s="1">
        <f t="shared" si="31"/>
        <v>93.00413115675009</v>
      </c>
      <c r="J184" s="1">
        <f t="shared" si="32"/>
        <v>31.001377052250028</v>
      </c>
      <c r="K184" s="1">
        <f t="shared" si="33"/>
        <v>15.500688526125014</v>
      </c>
      <c r="L184" s="1">
        <f t="shared" si="34"/>
        <v>9.920440656720011</v>
      </c>
      <c r="M184" s="1">
        <f t="shared" si="35"/>
        <v>6.820302951495007</v>
      </c>
    </row>
    <row r="185" spans="2:13" ht="12.75">
      <c r="B185">
        <v>60</v>
      </c>
      <c r="C185">
        <v>50</v>
      </c>
      <c r="D185" s="1">
        <f t="shared" si="36"/>
        <v>1219856.9769591345</v>
      </c>
      <c r="E185" s="1">
        <f t="shared" si="37"/>
        <v>265.18629933894226</v>
      </c>
      <c r="F185" s="1">
        <f t="shared" si="27"/>
        <v>6.424663131122983</v>
      </c>
      <c r="G185" s="1">
        <f t="shared" si="28"/>
        <v>513.9730504898387</v>
      </c>
      <c r="H185" s="1">
        <f t="shared" si="30"/>
        <v>141.34258888470563</v>
      </c>
      <c r="I185" s="1">
        <f t="shared" si="31"/>
        <v>96.36994696684475</v>
      </c>
      <c r="J185" s="1">
        <f t="shared" si="32"/>
        <v>32.12331565561492</v>
      </c>
      <c r="K185" s="1">
        <f t="shared" si="33"/>
        <v>16.06165782780746</v>
      </c>
      <c r="L185" s="1">
        <f t="shared" si="34"/>
        <v>10.279461009796774</v>
      </c>
      <c r="M185" s="1">
        <f t="shared" si="35"/>
        <v>7.067129444235282</v>
      </c>
    </row>
    <row r="186" spans="4:13" ht="12.75">
      <c r="D186" s="1">
        <f t="shared" si="36"/>
        <v>0</v>
      </c>
      <c r="E186" s="1">
        <f t="shared" si="37"/>
        <v>0</v>
      </c>
      <c r="F186" s="1">
        <f t="shared" si="27"/>
        <v>0</v>
      </c>
      <c r="G186" s="1">
        <f t="shared" si="28"/>
        <v>0</v>
      </c>
      <c r="H186" s="1">
        <f t="shared" si="30"/>
        <v>0</v>
      </c>
      <c r="I186" s="1">
        <f t="shared" si="31"/>
        <v>0</v>
      </c>
      <c r="J186" s="1">
        <f t="shared" si="32"/>
        <v>0</v>
      </c>
      <c r="K186" s="1">
        <f t="shared" si="33"/>
        <v>0</v>
      </c>
      <c r="L186" s="1">
        <f t="shared" si="34"/>
        <v>0</v>
      </c>
      <c r="M186" s="1">
        <f t="shared" si="35"/>
        <v>0</v>
      </c>
    </row>
    <row r="187" spans="2:13" ht="12.75">
      <c r="B187">
        <v>1</v>
      </c>
      <c r="C187">
        <v>60</v>
      </c>
      <c r="D187" s="1">
        <f t="shared" si="36"/>
        <v>8093.427130070878</v>
      </c>
      <c r="E187" s="1">
        <f t="shared" si="37"/>
        <v>1.759440680450191</v>
      </c>
      <c r="F187" s="1">
        <f t="shared" si="27"/>
        <v>1.207234235844162</v>
      </c>
      <c r="G187" s="1">
        <f t="shared" si="28"/>
        <v>96.57873886753295</v>
      </c>
      <c r="H187" s="1">
        <f t="shared" si="30"/>
        <v>26.55915318857156</v>
      </c>
      <c r="I187" s="1">
        <f t="shared" si="31"/>
        <v>18.10851353766243</v>
      </c>
      <c r="J187" s="1">
        <f t="shared" si="32"/>
        <v>6.036171179220809</v>
      </c>
      <c r="K187" s="1">
        <f t="shared" si="33"/>
        <v>3.0180855896104046</v>
      </c>
      <c r="L187" s="1">
        <f t="shared" si="34"/>
        <v>1.931574777350659</v>
      </c>
      <c r="M187" s="1">
        <f t="shared" si="35"/>
        <v>1.3279576594285782</v>
      </c>
    </row>
    <row r="188" spans="2:13" ht="12.75">
      <c r="B188">
        <v>2</v>
      </c>
      <c r="C188">
        <v>60</v>
      </c>
      <c r="D188" s="1">
        <f t="shared" si="36"/>
        <v>19208.777661240063</v>
      </c>
      <c r="E188" s="1">
        <f t="shared" si="37"/>
        <v>4.175821230704362</v>
      </c>
      <c r="F188" s="1">
        <f t="shared" si="27"/>
        <v>1.6103265969001956</v>
      </c>
      <c r="G188" s="1">
        <f t="shared" si="28"/>
        <v>128.82612775201565</v>
      </c>
      <c r="H188" s="1">
        <f t="shared" si="30"/>
        <v>35.42718513180431</v>
      </c>
      <c r="I188" s="1">
        <f t="shared" si="31"/>
        <v>24.154898953502936</v>
      </c>
      <c r="J188" s="1">
        <f t="shared" si="32"/>
        <v>8.051632984500978</v>
      </c>
      <c r="K188" s="1">
        <f t="shared" si="33"/>
        <v>4.025816492250489</v>
      </c>
      <c r="L188" s="1">
        <f t="shared" si="34"/>
        <v>2.576522555040313</v>
      </c>
      <c r="M188" s="1">
        <f t="shared" si="35"/>
        <v>1.7713592565902154</v>
      </c>
    </row>
    <row r="189" spans="2:13" ht="12.75">
      <c r="B189">
        <v>3</v>
      </c>
      <c r="C189">
        <v>60</v>
      </c>
      <c r="D189" s="1">
        <f t="shared" si="36"/>
        <v>32299.549908656965</v>
      </c>
      <c r="E189" s="1">
        <f t="shared" si="37"/>
        <v>7.021641284490645</v>
      </c>
      <c r="F189" s="1">
        <f t="shared" si="27"/>
        <v>1.9149005017523875</v>
      </c>
      <c r="G189" s="1">
        <f t="shared" si="28"/>
        <v>153.192040140191</v>
      </c>
      <c r="H189" s="1">
        <f t="shared" si="30"/>
        <v>42.12781103855252</v>
      </c>
      <c r="I189" s="1">
        <f t="shared" si="31"/>
        <v>28.72350752628581</v>
      </c>
      <c r="J189" s="1">
        <f t="shared" si="32"/>
        <v>9.574502508761938</v>
      </c>
      <c r="K189" s="1">
        <f t="shared" si="33"/>
        <v>4.787251254380969</v>
      </c>
      <c r="L189" s="1">
        <f t="shared" si="34"/>
        <v>3.06384080280382</v>
      </c>
      <c r="M189" s="1">
        <f t="shared" si="35"/>
        <v>2.1063905519276265</v>
      </c>
    </row>
    <row r="190" spans="2:13" ht="12.75">
      <c r="B190">
        <v>5</v>
      </c>
      <c r="C190">
        <v>60</v>
      </c>
      <c r="D190" s="1">
        <f t="shared" si="36"/>
        <v>62603.777314545885</v>
      </c>
      <c r="E190" s="1">
        <f t="shared" si="37"/>
        <v>13.609516807509975</v>
      </c>
      <c r="F190" s="1">
        <f t="shared" si="27"/>
        <v>2.3875230260844402</v>
      </c>
      <c r="G190" s="1">
        <f t="shared" si="28"/>
        <v>191.00184208675523</v>
      </c>
      <c r="H190" s="1">
        <f t="shared" si="30"/>
        <v>52.52550657385768</v>
      </c>
      <c r="I190" s="1">
        <f t="shared" si="31"/>
        <v>35.812845391266606</v>
      </c>
      <c r="J190" s="1">
        <f t="shared" si="32"/>
        <v>11.937615130422202</v>
      </c>
      <c r="K190" s="1">
        <f t="shared" si="33"/>
        <v>5.968807565211101</v>
      </c>
      <c r="L190" s="1">
        <f t="shared" si="34"/>
        <v>3.8200368417351047</v>
      </c>
      <c r="M190" s="1">
        <f t="shared" si="35"/>
        <v>2.6262753286928846</v>
      </c>
    </row>
    <row r="191" spans="2:13" ht="12.75">
      <c r="B191">
        <v>8</v>
      </c>
      <c r="C191">
        <v>60</v>
      </c>
      <c r="D191" s="1">
        <f t="shared" si="36"/>
        <v>115173.40575997022</v>
      </c>
      <c r="E191" s="1">
        <f t="shared" si="37"/>
        <v>25.037696904341356</v>
      </c>
      <c r="F191" s="1">
        <f t="shared" si="27"/>
        <v>2.9254866856893798</v>
      </c>
      <c r="G191" s="1">
        <f t="shared" si="28"/>
        <v>234.0389348551504</v>
      </c>
      <c r="H191" s="1">
        <f t="shared" si="30"/>
        <v>64.36070708516635</v>
      </c>
      <c r="I191" s="1">
        <f t="shared" si="31"/>
        <v>43.8823002853407</v>
      </c>
      <c r="J191" s="1">
        <f t="shared" si="32"/>
        <v>14.6274334284469</v>
      </c>
      <c r="K191" s="1">
        <f t="shared" si="33"/>
        <v>7.31371671422345</v>
      </c>
      <c r="L191" s="1">
        <f t="shared" si="34"/>
        <v>4.680778697103007</v>
      </c>
      <c r="M191" s="1">
        <f t="shared" si="35"/>
        <v>3.2180353542583178</v>
      </c>
    </row>
    <row r="192" spans="2:13" ht="12.75">
      <c r="B192">
        <v>10</v>
      </c>
      <c r="C192">
        <v>60</v>
      </c>
      <c r="D192" s="1">
        <f t="shared" si="36"/>
        <v>153649.2068210403</v>
      </c>
      <c r="E192" s="1">
        <f t="shared" si="37"/>
        <v>33.40200148283485</v>
      </c>
      <c r="F192" s="1">
        <f t="shared" si="27"/>
        <v>3.2205063785378423</v>
      </c>
      <c r="G192" s="1">
        <f t="shared" si="28"/>
        <v>257.64051028302737</v>
      </c>
      <c r="H192" s="1">
        <f t="shared" si="30"/>
        <v>70.85114032783252</v>
      </c>
      <c r="I192" s="1">
        <f t="shared" si="31"/>
        <v>48.307595678067635</v>
      </c>
      <c r="J192" s="1">
        <f t="shared" si="32"/>
        <v>16.10253189268921</v>
      </c>
      <c r="K192" s="1">
        <f t="shared" si="33"/>
        <v>8.051265946344605</v>
      </c>
      <c r="L192" s="1">
        <f t="shared" si="34"/>
        <v>5.152810205660548</v>
      </c>
      <c r="M192" s="1">
        <f t="shared" si="35"/>
        <v>3.5425570163916267</v>
      </c>
    </row>
    <row r="193" spans="2:13" ht="12.75">
      <c r="B193">
        <v>15</v>
      </c>
      <c r="C193">
        <v>60</v>
      </c>
      <c r="D193" s="1">
        <f t="shared" si="36"/>
        <v>258516.56688859197</v>
      </c>
      <c r="E193" s="1">
        <f t="shared" si="37"/>
        <v>56.19925367143304</v>
      </c>
      <c r="F193" s="1">
        <f t="shared" si="27"/>
        <v>3.8303945963298003</v>
      </c>
      <c r="G193" s="1">
        <f t="shared" si="28"/>
        <v>306.43156770638404</v>
      </c>
      <c r="H193" s="1">
        <f t="shared" si="30"/>
        <v>84.2686811192556</v>
      </c>
      <c r="I193" s="1">
        <f t="shared" si="31"/>
        <v>57.455918944947</v>
      </c>
      <c r="J193" s="1">
        <f t="shared" si="32"/>
        <v>19.151972981649003</v>
      </c>
      <c r="K193" s="1">
        <f t="shared" si="33"/>
        <v>9.575986490824501</v>
      </c>
      <c r="L193" s="1">
        <f t="shared" si="34"/>
        <v>6.1286313541276805</v>
      </c>
      <c r="M193" s="1">
        <f t="shared" si="35"/>
        <v>4.2134340559627805</v>
      </c>
    </row>
    <row r="194" spans="2:13" ht="12.75">
      <c r="B194">
        <v>18</v>
      </c>
      <c r="C194">
        <v>60</v>
      </c>
      <c r="D194" s="1">
        <f t="shared" si="36"/>
        <v>326084.7356872044</v>
      </c>
      <c r="E194" s="1">
        <f t="shared" si="37"/>
        <v>70.88798601895748</v>
      </c>
      <c r="F194" s="1">
        <f t="shared" si="27"/>
        <v>4.138639000047711</v>
      </c>
      <c r="G194" s="1">
        <f t="shared" si="28"/>
        <v>331.09112000381685</v>
      </c>
      <c r="H194" s="1">
        <f t="shared" si="30"/>
        <v>91.05005800104963</v>
      </c>
      <c r="I194" s="1">
        <f t="shared" si="31"/>
        <v>62.07958500071566</v>
      </c>
      <c r="J194" s="1">
        <f t="shared" si="32"/>
        <v>20.693195000238553</v>
      </c>
      <c r="K194" s="1">
        <f t="shared" si="33"/>
        <v>10.346597500119277</v>
      </c>
      <c r="L194" s="1">
        <f t="shared" si="34"/>
        <v>6.621822400076337</v>
      </c>
      <c r="M194" s="1">
        <f t="shared" si="35"/>
        <v>4.552502900052482</v>
      </c>
    </row>
    <row r="195" spans="2:13" ht="12.75">
      <c r="B195">
        <v>20</v>
      </c>
      <c r="C195">
        <v>60</v>
      </c>
      <c r="D195" s="1">
        <f t="shared" si="36"/>
        <v>372707.23355235386</v>
      </c>
      <c r="E195" s="1">
        <f t="shared" si="37"/>
        <v>81.02331164181606</v>
      </c>
      <c r="F195" s="1">
        <f t="shared" si="27"/>
        <v>4.32716374771896</v>
      </c>
      <c r="G195" s="1">
        <f t="shared" si="28"/>
        <v>346.1730998175168</v>
      </c>
      <c r="H195" s="1">
        <f t="shared" si="30"/>
        <v>95.19760244981713</v>
      </c>
      <c r="I195" s="1">
        <f t="shared" si="31"/>
        <v>64.9074562157844</v>
      </c>
      <c r="J195" s="1">
        <f t="shared" si="32"/>
        <v>21.6358187385948</v>
      </c>
      <c r="K195" s="1">
        <f t="shared" si="33"/>
        <v>10.8179093692974</v>
      </c>
      <c r="L195" s="1">
        <f t="shared" si="34"/>
        <v>6.923461996350337</v>
      </c>
      <c r="M195" s="1">
        <f t="shared" si="35"/>
        <v>4.7598801224908565</v>
      </c>
    </row>
    <row r="196" spans="2:13" ht="12.75">
      <c r="B196">
        <v>25</v>
      </c>
      <c r="C196">
        <v>60</v>
      </c>
      <c r="D196" s="1">
        <f t="shared" si="36"/>
        <v>493954.2789118706</v>
      </c>
      <c r="E196" s="1">
        <f t="shared" si="37"/>
        <v>107.38136498084145</v>
      </c>
      <c r="F196" s="1">
        <f t="shared" si="27"/>
        <v>4.753092943770441</v>
      </c>
      <c r="G196" s="1">
        <f t="shared" si="28"/>
        <v>380.24743550163527</v>
      </c>
      <c r="H196" s="1">
        <f t="shared" si="30"/>
        <v>104.5680447629497</v>
      </c>
      <c r="I196" s="1">
        <f t="shared" si="31"/>
        <v>71.29639415655662</v>
      </c>
      <c r="J196" s="1">
        <f t="shared" si="32"/>
        <v>23.765464718852204</v>
      </c>
      <c r="K196" s="1">
        <f t="shared" si="33"/>
        <v>11.882732359426102</v>
      </c>
      <c r="L196" s="1">
        <f t="shared" si="34"/>
        <v>7.604948710032706</v>
      </c>
      <c r="M196" s="1">
        <f t="shared" si="35"/>
        <v>5.228402238147486</v>
      </c>
    </row>
    <row r="197" spans="2:13" ht="12.75">
      <c r="B197">
        <v>30</v>
      </c>
      <c r="C197">
        <v>60</v>
      </c>
      <c r="D197" s="1">
        <f t="shared" si="36"/>
        <v>620883.2424015995</v>
      </c>
      <c r="E197" s="1">
        <f t="shared" si="37"/>
        <v>134.9746179133912</v>
      </c>
      <c r="F197" s="1">
        <f t="shared" si="27"/>
        <v>5.129606317970896</v>
      </c>
      <c r="G197" s="1">
        <f t="shared" si="28"/>
        <v>410.3685054376717</v>
      </c>
      <c r="H197" s="1">
        <f t="shared" si="30"/>
        <v>112.85133899535971</v>
      </c>
      <c r="I197" s="1">
        <f t="shared" si="31"/>
        <v>76.94409476956343</v>
      </c>
      <c r="J197" s="1">
        <f t="shared" si="32"/>
        <v>25.64803158985448</v>
      </c>
      <c r="K197" s="1">
        <f t="shared" si="33"/>
        <v>12.82401579492724</v>
      </c>
      <c r="L197" s="1">
        <f t="shared" si="34"/>
        <v>8.207370108753434</v>
      </c>
      <c r="M197" s="1">
        <f t="shared" si="35"/>
        <v>5.642566949767986</v>
      </c>
    </row>
    <row r="198" spans="2:13" ht="12.75">
      <c r="B198">
        <v>35</v>
      </c>
      <c r="C198">
        <v>60</v>
      </c>
      <c r="D198" s="1">
        <f t="shared" si="36"/>
        <v>752569.8090731646</v>
      </c>
      <c r="E198" s="1">
        <f t="shared" si="37"/>
        <v>163.60213240720972</v>
      </c>
      <c r="F198" s="1">
        <f t="shared" si="27"/>
        <v>5.469273648741673</v>
      </c>
      <c r="G198" s="1">
        <f t="shared" si="28"/>
        <v>437.54189189933385</v>
      </c>
      <c r="H198" s="1">
        <f t="shared" si="30"/>
        <v>120.3240202723168</v>
      </c>
      <c r="I198" s="1">
        <f t="shared" si="31"/>
        <v>82.0391047311251</v>
      </c>
      <c r="J198" s="1">
        <f t="shared" si="32"/>
        <v>27.346368243708365</v>
      </c>
      <c r="K198" s="1">
        <f t="shared" si="33"/>
        <v>13.673184121854183</v>
      </c>
      <c r="L198" s="1">
        <f t="shared" si="34"/>
        <v>8.750837837986678</v>
      </c>
      <c r="M198" s="1">
        <f t="shared" si="35"/>
        <v>6.016201013615841</v>
      </c>
    </row>
    <row r="199" spans="2:13" ht="12.75">
      <c r="B199">
        <v>40</v>
      </c>
      <c r="C199">
        <v>60</v>
      </c>
      <c r="D199" s="1">
        <f t="shared" si="36"/>
        <v>888349.1633013007</v>
      </c>
      <c r="E199" s="1">
        <f t="shared" si="37"/>
        <v>193.11938332636976</v>
      </c>
      <c r="F199" s="1">
        <f t="shared" si="27"/>
        <v>5.7801878840277086</v>
      </c>
      <c r="G199" s="1">
        <f t="shared" si="28"/>
        <v>462.41503072221667</v>
      </c>
      <c r="H199" s="1">
        <f t="shared" si="30"/>
        <v>127.16413344860959</v>
      </c>
      <c r="I199" s="1">
        <f t="shared" si="31"/>
        <v>86.70281826041563</v>
      </c>
      <c r="J199" s="1">
        <f t="shared" si="32"/>
        <v>28.900939420138542</v>
      </c>
      <c r="K199" s="1">
        <f t="shared" si="33"/>
        <v>14.450469710069271</v>
      </c>
      <c r="L199" s="1">
        <f t="shared" si="34"/>
        <v>9.248300614444334</v>
      </c>
      <c r="M199" s="1">
        <f t="shared" si="35"/>
        <v>6.35820667243048</v>
      </c>
    </row>
    <row r="200" spans="2:13" ht="12.75">
      <c r="B200">
        <v>45</v>
      </c>
      <c r="C200">
        <v>60</v>
      </c>
      <c r="D200" s="1">
        <f aca="true" t="shared" si="38" ref="D200:D263">10000*(B200+1.033)*C200*LN((B200+1.033)/1.033)*(0.0098)</f>
        <v>1027719.9185616459</v>
      </c>
      <c r="E200" s="1">
        <f t="shared" si="37"/>
        <v>223.41737360035782</v>
      </c>
      <c r="F200" s="1">
        <f aca="true" t="shared" si="39" ref="F200:F263">POWER(E200,1/3)</f>
        <v>6.067907905000574</v>
      </c>
      <c r="G200" s="1">
        <f aca="true" t="shared" si="40" ref="G200:G263">80*F200</f>
        <v>485.4326324000459</v>
      </c>
      <c r="H200" s="1">
        <f t="shared" si="30"/>
        <v>133.49397391001264</v>
      </c>
      <c r="I200" s="1">
        <f t="shared" si="31"/>
        <v>91.01861857500862</v>
      </c>
      <c r="J200" s="1">
        <f t="shared" si="32"/>
        <v>30.33953952500287</v>
      </c>
      <c r="K200" s="1">
        <f t="shared" si="33"/>
        <v>15.169769762501435</v>
      </c>
      <c r="L200" s="1">
        <f t="shared" si="34"/>
        <v>9.70865264800092</v>
      </c>
      <c r="M200" s="1">
        <f t="shared" si="35"/>
        <v>6.6746986955006316</v>
      </c>
    </row>
    <row r="201" spans="2:13" ht="12.75">
      <c r="B201">
        <v>50</v>
      </c>
      <c r="C201">
        <v>60</v>
      </c>
      <c r="D201" s="1">
        <f t="shared" si="38"/>
        <v>1170290.3440392474</v>
      </c>
      <c r="E201" s="1">
        <f t="shared" si="37"/>
        <v>254.41094435635816</v>
      </c>
      <c r="F201" s="1">
        <f t="shared" si="39"/>
        <v>6.336439073133248</v>
      </c>
      <c r="G201" s="1">
        <f t="shared" si="40"/>
        <v>506.9151258506599</v>
      </c>
      <c r="H201" s="1">
        <f t="shared" si="30"/>
        <v>139.40165960893145</v>
      </c>
      <c r="I201" s="1">
        <f t="shared" si="31"/>
        <v>95.04658609699872</v>
      </c>
      <c r="J201" s="1">
        <f t="shared" si="32"/>
        <v>31.682195365666242</v>
      </c>
      <c r="K201" s="1">
        <f t="shared" si="33"/>
        <v>15.841097682833121</v>
      </c>
      <c r="L201" s="1">
        <f t="shared" si="34"/>
        <v>10.138302517013198</v>
      </c>
      <c r="M201" s="1">
        <f t="shared" si="35"/>
        <v>6.970082980446573</v>
      </c>
    </row>
    <row r="202" spans="2:13" ht="12.75">
      <c r="B202">
        <v>55</v>
      </c>
      <c r="C202">
        <v>60</v>
      </c>
      <c r="D202" s="1">
        <f t="shared" si="38"/>
        <v>1315745.8848265624</v>
      </c>
      <c r="E202" s="1">
        <f t="shared" si="37"/>
        <v>286.03171409273097</v>
      </c>
      <c r="F202" s="1">
        <f t="shared" si="39"/>
        <v>6.588775796206928</v>
      </c>
      <c r="G202" s="1">
        <f t="shared" si="40"/>
        <v>527.1020636965543</v>
      </c>
      <c r="H202" s="1">
        <f t="shared" si="30"/>
        <v>144.9530675165524</v>
      </c>
      <c r="I202" s="1">
        <f t="shared" si="31"/>
        <v>98.83163694310392</v>
      </c>
      <c r="J202" s="1">
        <f t="shared" si="32"/>
        <v>32.94387898103464</v>
      </c>
      <c r="K202" s="1">
        <f t="shared" si="33"/>
        <v>16.47193949051732</v>
      </c>
      <c r="L202" s="1">
        <f t="shared" si="34"/>
        <v>10.542041273931085</v>
      </c>
      <c r="M202" s="1">
        <f t="shared" si="35"/>
        <v>7.247653375827621</v>
      </c>
    </row>
    <row r="203" spans="2:13" ht="12.75">
      <c r="B203">
        <v>60</v>
      </c>
      <c r="C203">
        <v>60</v>
      </c>
      <c r="D203" s="1">
        <f t="shared" si="38"/>
        <v>1463828.3723509614</v>
      </c>
      <c r="E203" s="1">
        <f t="shared" si="37"/>
        <v>318.2235592067307</v>
      </c>
      <c r="F203" s="1">
        <f t="shared" si="39"/>
        <v>6.827223330399423</v>
      </c>
      <c r="G203" s="1">
        <f t="shared" si="40"/>
        <v>546.1778664319538</v>
      </c>
      <c r="H203" s="1">
        <f t="shared" si="30"/>
        <v>150.19891326878732</v>
      </c>
      <c r="I203" s="1">
        <f t="shared" si="31"/>
        <v>102.40834995599135</v>
      </c>
      <c r="J203" s="1">
        <f t="shared" si="32"/>
        <v>34.13611665199711</v>
      </c>
      <c r="K203" s="1">
        <f t="shared" si="33"/>
        <v>17.068058325998557</v>
      </c>
      <c r="L203" s="1">
        <f t="shared" si="34"/>
        <v>10.923557328639077</v>
      </c>
      <c r="M203" s="1">
        <f t="shared" si="35"/>
        <v>7.509945663439367</v>
      </c>
    </row>
    <row r="204" spans="4:13" ht="12.75">
      <c r="D204" s="1">
        <f t="shared" si="38"/>
        <v>0</v>
      </c>
      <c r="E204" s="1">
        <f t="shared" si="37"/>
        <v>0</v>
      </c>
      <c r="F204" s="1">
        <f t="shared" si="39"/>
        <v>0</v>
      </c>
      <c r="G204" s="1">
        <f t="shared" si="40"/>
        <v>0</v>
      </c>
      <c r="H204" s="1">
        <f t="shared" si="30"/>
        <v>0</v>
      </c>
      <c r="I204" s="1">
        <f t="shared" si="31"/>
        <v>0</v>
      </c>
      <c r="J204" s="1">
        <f t="shared" si="32"/>
        <v>0</v>
      </c>
      <c r="K204" s="1">
        <f t="shared" si="33"/>
        <v>0</v>
      </c>
      <c r="L204" s="1">
        <f t="shared" si="34"/>
        <v>0</v>
      </c>
      <c r="M204" s="1">
        <f t="shared" si="35"/>
        <v>0</v>
      </c>
    </row>
    <row r="205" spans="2:13" ht="12.75">
      <c r="B205">
        <v>1</v>
      </c>
      <c r="C205">
        <v>70</v>
      </c>
      <c r="D205" s="1">
        <f t="shared" si="38"/>
        <v>9442.331651749357</v>
      </c>
      <c r="E205" s="1">
        <f t="shared" si="37"/>
        <v>2.0526807938585563</v>
      </c>
      <c r="F205" s="1">
        <f t="shared" si="39"/>
        <v>1.2708875920322726</v>
      </c>
      <c r="G205" s="1">
        <f t="shared" si="40"/>
        <v>101.6710073625818</v>
      </c>
      <c r="H205" s="1">
        <f t="shared" si="30"/>
        <v>27.95952702471</v>
      </c>
      <c r="I205" s="1">
        <f t="shared" si="31"/>
        <v>19.06331388048409</v>
      </c>
      <c r="J205" s="1">
        <f t="shared" si="32"/>
        <v>6.354437960161363</v>
      </c>
      <c r="K205" s="1">
        <f t="shared" si="33"/>
        <v>3.1772189800806814</v>
      </c>
      <c r="L205" s="1">
        <f t="shared" si="34"/>
        <v>2.0334201472516362</v>
      </c>
      <c r="M205" s="1">
        <f t="shared" si="35"/>
        <v>1.3979763512355001</v>
      </c>
    </row>
    <row r="206" spans="2:13" ht="12.75">
      <c r="B206">
        <v>2</v>
      </c>
      <c r="C206">
        <v>70</v>
      </c>
      <c r="D206" s="1">
        <f t="shared" si="38"/>
        <v>22410.240604780072</v>
      </c>
      <c r="E206" s="1">
        <f t="shared" si="37"/>
        <v>4.871791435821755</v>
      </c>
      <c r="F206" s="1">
        <f t="shared" si="39"/>
        <v>1.695233642615314</v>
      </c>
      <c r="G206" s="1">
        <f t="shared" si="40"/>
        <v>135.61869140922514</v>
      </c>
      <c r="H206" s="1">
        <f t="shared" si="30"/>
        <v>37.29514013753691</v>
      </c>
      <c r="I206" s="1">
        <f t="shared" si="31"/>
        <v>25.42850463922971</v>
      </c>
      <c r="J206" s="1">
        <f t="shared" si="32"/>
        <v>8.476168213076571</v>
      </c>
      <c r="K206" s="1">
        <f t="shared" si="33"/>
        <v>4.2380841065382855</v>
      </c>
      <c r="L206" s="1">
        <f t="shared" si="34"/>
        <v>2.7123738281845027</v>
      </c>
      <c r="M206" s="1">
        <f t="shared" si="35"/>
        <v>1.8647570068768455</v>
      </c>
    </row>
    <row r="207" spans="2:13" ht="12.75">
      <c r="B207">
        <v>3</v>
      </c>
      <c r="C207">
        <v>70</v>
      </c>
      <c r="D207" s="1">
        <f t="shared" si="38"/>
        <v>37682.808226766465</v>
      </c>
      <c r="E207" s="1">
        <f t="shared" si="37"/>
        <v>8.191914831905754</v>
      </c>
      <c r="F207" s="1">
        <f t="shared" si="39"/>
        <v>2.015866693800118</v>
      </c>
      <c r="G207" s="1">
        <f t="shared" si="40"/>
        <v>161.26933550400946</v>
      </c>
      <c r="H207" s="1">
        <f t="shared" si="30"/>
        <v>44.3490672636026</v>
      </c>
      <c r="I207" s="1">
        <f t="shared" si="31"/>
        <v>30.238000407001774</v>
      </c>
      <c r="J207" s="1">
        <f t="shared" si="32"/>
        <v>10.079333469000591</v>
      </c>
      <c r="K207" s="1">
        <f t="shared" si="33"/>
        <v>5.039666734500296</v>
      </c>
      <c r="L207" s="1">
        <f t="shared" si="34"/>
        <v>3.225386710080189</v>
      </c>
      <c r="M207" s="1">
        <f t="shared" si="35"/>
        <v>2.2174533631801303</v>
      </c>
    </row>
    <row r="208" spans="2:13" ht="12.75">
      <c r="B208">
        <v>5</v>
      </c>
      <c r="C208">
        <v>70</v>
      </c>
      <c r="D208" s="1">
        <f t="shared" si="38"/>
        <v>73037.74020030352</v>
      </c>
      <c r="E208" s="1">
        <f t="shared" si="37"/>
        <v>15.877769608761637</v>
      </c>
      <c r="F208" s="1">
        <f t="shared" si="39"/>
        <v>2.5134089967390087</v>
      </c>
      <c r="G208" s="1">
        <f t="shared" si="40"/>
        <v>201.0727197391207</v>
      </c>
      <c r="H208" s="1">
        <f t="shared" si="30"/>
        <v>55.29499792825819</v>
      </c>
      <c r="I208" s="1">
        <f t="shared" si="31"/>
        <v>37.70113495108513</v>
      </c>
      <c r="J208" s="1">
        <f t="shared" si="32"/>
        <v>12.567044983695045</v>
      </c>
      <c r="K208" s="1">
        <f t="shared" si="33"/>
        <v>6.283522491847522</v>
      </c>
      <c r="L208" s="1">
        <f t="shared" si="34"/>
        <v>4.021454394782414</v>
      </c>
      <c r="M208" s="1">
        <f t="shared" si="35"/>
        <v>2.76474989641291</v>
      </c>
    </row>
    <row r="209" spans="2:13" ht="12.75">
      <c r="B209">
        <v>8</v>
      </c>
      <c r="C209">
        <v>70</v>
      </c>
      <c r="D209" s="1">
        <f t="shared" si="38"/>
        <v>134368.97338663193</v>
      </c>
      <c r="E209" s="1">
        <f t="shared" si="37"/>
        <v>29.210646388398246</v>
      </c>
      <c r="F209" s="1">
        <f t="shared" si="39"/>
        <v>3.0797376508283443</v>
      </c>
      <c r="G209" s="1">
        <f t="shared" si="40"/>
        <v>246.37901206626753</v>
      </c>
      <c r="H209" s="1">
        <f t="shared" si="30"/>
        <v>67.75422831822357</v>
      </c>
      <c r="I209" s="1">
        <f t="shared" si="31"/>
        <v>46.196064762425166</v>
      </c>
      <c r="J209" s="1">
        <f t="shared" si="32"/>
        <v>15.398688254141721</v>
      </c>
      <c r="K209" s="1">
        <f t="shared" si="33"/>
        <v>7.6993441270708605</v>
      </c>
      <c r="L209" s="1">
        <f t="shared" si="34"/>
        <v>4.9275802413253516</v>
      </c>
      <c r="M209" s="1">
        <f t="shared" si="35"/>
        <v>3.387711415911179</v>
      </c>
    </row>
    <row r="210" spans="2:13" ht="12.75">
      <c r="B210">
        <v>10</v>
      </c>
      <c r="C210">
        <v>70</v>
      </c>
      <c r="D210" s="1">
        <f t="shared" si="38"/>
        <v>179257.40795788038</v>
      </c>
      <c r="E210" s="1">
        <f t="shared" si="37"/>
        <v>38.969001729973996</v>
      </c>
      <c r="F210" s="1">
        <f t="shared" si="39"/>
        <v>3.390312728898515</v>
      </c>
      <c r="G210" s="1">
        <f t="shared" si="40"/>
        <v>271.22501831188123</v>
      </c>
      <c r="H210" s="1">
        <f t="shared" si="30"/>
        <v>74.58688003576734</v>
      </c>
      <c r="I210" s="1">
        <f t="shared" si="31"/>
        <v>50.85469093347773</v>
      </c>
      <c r="J210" s="1">
        <f t="shared" si="32"/>
        <v>16.951563644492577</v>
      </c>
      <c r="K210" s="1">
        <f t="shared" si="33"/>
        <v>8.475781822246288</v>
      </c>
      <c r="L210" s="1">
        <f t="shared" si="34"/>
        <v>5.424500366237624</v>
      </c>
      <c r="M210" s="1">
        <f t="shared" si="35"/>
        <v>3.729344001788367</v>
      </c>
    </row>
    <row r="211" spans="2:13" ht="12.75">
      <c r="B211">
        <v>15</v>
      </c>
      <c r="C211">
        <v>70</v>
      </c>
      <c r="D211" s="1">
        <f t="shared" si="38"/>
        <v>301602.66137002397</v>
      </c>
      <c r="E211" s="1">
        <f t="shared" si="37"/>
        <v>65.56579595000521</v>
      </c>
      <c r="F211" s="1">
        <f t="shared" si="39"/>
        <v>4.032358278556477</v>
      </c>
      <c r="G211" s="1">
        <f t="shared" si="40"/>
        <v>322.58866228451814</v>
      </c>
      <c r="H211" s="1">
        <f t="shared" si="30"/>
        <v>88.7118821282425</v>
      </c>
      <c r="I211" s="1">
        <f t="shared" si="31"/>
        <v>60.48537417834715</v>
      </c>
      <c r="J211" s="1">
        <f t="shared" si="32"/>
        <v>20.161791392782384</v>
      </c>
      <c r="K211" s="1">
        <f t="shared" si="33"/>
        <v>10.080895696391192</v>
      </c>
      <c r="L211" s="1">
        <f t="shared" si="34"/>
        <v>6.451773245690363</v>
      </c>
      <c r="M211" s="1">
        <f t="shared" si="35"/>
        <v>4.435594106412125</v>
      </c>
    </row>
    <row r="212" spans="2:13" ht="12.75">
      <c r="B212">
        <v>18</v>
      </c>
      <c r="C212">
        <v>70</v>
      </c>
      <c r="D212" s="1">
        <f t="shared" si="38"/>
        <v>380432.1916350718</v>
      </c>
      <c r="E212" s="1">
        <f t="shared" si="37"/>
        <v>82.7026503554504</v>
      </c>
      <c r="F212" s="1">
        <f t="shared" si="39"/>
        <v>4.356855361531061</v>
      </c>
      <c r="G212" s="1">
        <f t="shared" si="40"/>
        <v>348.54842892248485</v>
      </c>
      <c r="H212" s="1">
        <f t="shared" si="30"/>
        <v>95.85081795368333</v>
      </c>
      <c r="I212" s="1">
        <f t="shared" si="31"/>
        <v>65.35283042296591</v>
      </c>
      <c r="J212" s="1">
        <f t="shared" si="32"/>
        <v>21.784276807655303</v>
      </c>
      <c r="K212" s="1">
        <f t="shared" si="33"/>
        <v>10.892138403827651</v>
      </c>
      <c r="L212" s="1">
        <f t="shared" si="34"/>
        <v>6.970968578449697</v>
      </c>
      <c r="M212" s="1">
        <f t="shared" si="35"/>
        <v>4.792540897684167</v>
      </c>
    </row>
    <row r="213" spans="2:13" ht="12.75">
      <c r="B213">
        <v>20</v>
      </c>
      <c r="C213">
        <v>70</v>
      </c>
      <c r="D213" s="1">
        <f t="shared" si="38"/>
        <v>434825.1058110795</v>
      </c>
      <c r="E213" s="1">
        <f t="shared" si="37"/>
        <v>94.52719691545208</v>
      </c>
      <c r="F213" s="1">
        <f t="shared" si="39"/>
        <v>4.555320378089234</v>
      </c>
      <c r="G213" s="1">
        <f t="shared" si="40"/>
        <v>364.4256302471387</v>
      </c>
      <c r="H213" s="1">
        <f t="shared" si="30"/>
        <v>100.21704831796315</v>
      </c>
      <c r="I213" s="1">
        <f t="shared" si="31"/>
        <v>68.3298056713385</v>
      </c>
      <c r="J213" s="1">
        <f t="shared" si="32"/>
        <v>22.77660189044617</v>
      </c>
      <c r="K213" s="1">
        <f t="shared" si="33"/>
        <v>11.388300945223085</v>
      </c>
      <c r="L213" s="1">
        <f t="shared" si="34"/>
        <v>7.288512604942774</v>
      </c>
      <c r="M213" s="1">
        <f t="shared" si="35"/>
        <v>5.0108524158981576</v>
      </c>
    </row>
    <row r="214" spans="2:13" ht="12.75">
      <c r="B214">
        <v>25</v>
      </c>
      <c r="C214">
        <v>70</v>
      </c>
      <c r="D214" s="1">
        <f t="shared" si="38"/>
        <v>576279.992063849</v>
      </c>
      <c r="E214" s="1">
        <f t="shared" si="37"/>
        <v>125.27825914431502</v>
      </c>
      <c r="F214" s="1">
        <f t="shared" si="39"/>
        <v>5.003707372322873</v>
      </c>
      <c r="G214" s="1">
        <f t="shared" si="40"/>
        <v>400.29658978582984</v>
      </c>
      <c r="H214" s="1">
        <f t="shared" si="30"/>
        <v>110.08156219110322</v>
      </c>
      <c r="I214" s="1">
        <f t="shared" si="31"/>
        <v>75.0556105848431</v>
      </c>
      <c r="J214" s="1">
        <f t="shared" si="32"/>
        <v>25.018536861614365</v>
      </c>
      <c r="K214" s="1">
        <f t="shared" si="33"/>
        <v>12.509268430807182</v>
      </c>
      <c r="L214" s="1">
        <f t="shared" si="34"/>
        <v>8.005931795716597</v>
      </c>
      <c r="M214" s="1">
        <f t="shared" si="35"/>
        <v>5.504078109555161</v>
      </c>
    </row>
    <row r="215" spans="2:13" ht="12.75">
      <c r="B215">
        <v>30</v>
      </c>
      <c r="C215">
        <v>70</v>
      </c>
      <c r="D215" s="1">
        <f t="shared" si="38"/>
        <v>724363.7828018662</v>
      </c>
      <c r="E215" s="1">
        <f t="shared" si="37"/>
        <v>157.4703875656231</v>
      </c>
      <c r="F215" s="1">
        <f t="shared" si="39"/>
        <v>5.400073016452377</v>
      </c>
      <c r="G215" s="1">
        <f t="shared" si="40"/>
        <v>432.0058413161902</v>
      </c>
      <c r="H215" s="1">
        <f t="shared" si="30"/>
        <v>118.8016063619523</v>
      </c>
      <c r="I215" s="1">
        <f t="shared" si="31"/>
        <v>81.00109524678565</v>
      </c>
      <c r="J215" s="1">
        <f t="shared" si="32"/>
        <v>27.000365082261887</v>
      </c>
      <c r="K215" s="1">
        <f t="shared" si="33"/>
        <v>13.500182541130943</v>
      </c>
      <c r="L215" s="1">
        <f t="shared" si="34"/>
        <v>8.640116826323803</v>
      </c>
      <c r="M215" s="1">
        <f t="shared" si="35"/>
        <v>5.940080318097615</v>
      </c>
    </row>
    <row r="216" spans="2:13" ht="12.75">
      <c r="B216">
        <v>35</v>
      </c>
      <c r="C216">
        <v>70</v>
      </c>
      <c r="D216" s="1">
        <f t="shared" si="38"/>
        <v>877998.1105853588</v>
      </c>
      <c r="E216" s="1">
        <f t="shared" si="37"/>
        <v>190.869154475078</v>
      </c>
      <c r="F216" s="1">
        <f t="shared" si="39"/>
        <v>5.757649850573098</v>
      </c>
      <c r="G216" s="1">
        <f t="shared" si="40"/>
        <v>460.61198804584785</v>
      </c>
      <c r="H216" s="1">
        <f t="shared" si="30"/>
        <v>126.66829671260815</v>
      </c>
      <c r="I216" s="1">
        <f t="shared" si="31"/>
        <v>86.36474775859647</v>
      </c>
      <c r="J216" s="1">
        <f t="shared" si="32"/>
        <v>28.78824925286549</v>
      </c>
      <c r="K216" s="1">
        <f t="shared" si="33"/>
        <v>14.394124626432745</v>
      </c>
      <c r="L216" s="1">
        <f t="shared" si="34"/>
        <v>9.212239760916956</v>
      </c>
      <c r="M216" s="1">
        <f t="shared" si="35"/>
        <v>6.333414835630408</v>
      </c>
    </row>
    <row r="217" spans="2:13" ht="12.75">
      <c r="B217">
        <v>40</v>
      </c>
      <c r="C217">
        <v>70</v>
      </c>
      <c r="D217" s="1">
        <f t="shared" si="38"/>
        <v>1036407.3571848507</v>
      </c>
      <c r="E217" s="1">
        <f t="shared" si="37"/>
        <v>225.305947214098</v>
      </c>
      <c r="F217" s="1">
        <f t="shared" si="39"/>
        <v>6.084957536255924</v>
      </c>
      <c r="G217" s="1">
        <f t="shared" si="40"/>
        <v>486.79660290047394</v>
      </c>
      <c r="H217" s="1">
        <f t="shared" si="30"/>
        <v>133.86906579763033</v>
      </c>
      <c r="I217" s="1">
        <f t="shared" si="31"/>
        <v>91.27436304383886</v>
      </c>
      <c r="J217" s="1">
        <f t="shared" si="32"/>
        <v>30.42478768127962</v>
      </c>
      <c r="K217" s="1">
        <f t="shared" si="33"/>
        <v>15.21239384063981</v>
      </c>
      <c r="L217" s="1">
        <f t="shared" si="34"/>
        <v>9.73593205800948</v>
      </c>
      <c r="M217" s="1">
        <f t="shared" si="35"/>
        <v>6.693453289881517</v>
      </c>
    </row>
    <row r="218" spans="2:13" ht="12.75">
      <c r="B218">
        <v>45</v>
      </c>
      <c r="C218">
        <v>70</v>
      </c>
      <c r="D218" s="1">
        <f t="shared" si="38"/>
        <v>1199006.5716552536</v>
      </c>
      <c r="E218" s="1">
        <f t="shared" si="37"/>
        <v>260.6536025337508</v>
      </c>
      <c r="F218" s="1">
        <f t="shared" si="39"/>
        <v>6.3878480555742305</v>
      </c>
      <c r="G218" s="1">
        <f t="shared" si="40"/>
        <v>511.02784444593846</v>
      </c>
      <c r="H218" s="1">
        <f t="shared" si="30"/>
        <v>140.53265722263308</v>
      </c>
      <c r="I218" s="1">
        <f t="shared" si="31"/>
        <v>95.81772083361346</v>
      </c>
      <c r="J218" s="1">
        <f t="shared" si="32"/>
        <v>31.939240277871153</v>
      </c>
      <c r="K218" s="1">
        <f t="shared" si="33"/>
        <v>15.969620138935577</v>
      </c>
      <c r="L218" s="1">
        <f t="shared" si="34"/>
        <v>10.22055688891877</v>
      </c>
      <c r="M218" s="1">
        <f t="shared" si="35"/>
        <v>7.026632861131654</v>
      </c>
    </row>
    <row r="219" spans="2:13" ht="12.75">
      <c r="B219">
        <v>50</v>
      </c>
      <c r="C219">
        <v>70</v>
      </c>
      <c r="D219" s="1">
        <f t="shared" si="38"/>
        <v>1365338.7347124554</v>
      </c>
      <c r="E219" s="1">
        <f t="shared" si="37"/>
        <v>296.81276841575124</v>
      </c>
      <c r="F219" s="1">
        <f t="shared" si="39"/>
        <v>6.670537959091683</v>
      </c>
      <c r="G219" s="1">
        <f t="shared" si="40"/>
        <v>533.6430367273347</v>
      </c>
      <c r="H219" s="1">
        <f t="shared" si="30"/>
        <v>146.75183510001702</v>
      </c>
      <c r="I219" s="1">
        <f t="shared" si="31"/>
        <v>100.05806938637524</v>
      </c>
      <c r="J219" s="1">
        <f t="shared" si="32"/>
        <v>33.35268979545842</v>
      </c>
      <c r="K219" s="1">
        <f t="shared" si="33"/>
        <v>16.67634489772921</v>
      </c>
      <c r="L219" s="1">
        <f t="shared" si="34"/>
        <v>10.672860734546694</v>
      </c>
      <c r="M219" s="1">
        <f t="shared" si="35"/>
        <v>7.337591755000852</v>
      </c>
    </row>
    <row r="220" spans="2:13" ht="12.75">
      <c r="B220">
        <v>55</v>
      </c>
      <c r="C220">
        <v>70</v>
      </c>
      <c r="D220" s="1">
        <f t="shared" si="38"/>
        <v>1535036.8656309894</v>
      </c>
      <c r="E220" s="1">
        <f t="shared" si="37"/>
        <v>333.70366644151943</v>
      </c>
      <c r="F220" s="1">
        <f t="shared" si="39"/>
        <v>6.936179539529612</v>
      </c>
      <c r="G220" s="1">
        <f t="shared" si="40"/>
        <v>554.894363162369</v>
      </c>
      <c r="H220" s="1">
        <f aca="true" t="shared" si="41" ref="H220:H283">22*F220</f>
        <v>152.59594986965146</v>
      </c>
      <c r="I220" s="1">
        <f aca="true" t="shared" si="42" ref="I220:I283">15*F220</f>
        <v>104.04269309294418</v>
      </c>
      <c r="J220" s="1">
        <f aca="true" t="shared" si="43" ref="J220:J283">5*F220</f>
        <v>34.680897697648064</v>
      </c>
      <c r="K220" s="1">
        <f aca="true" t="shared" si="44" ref="K220:K283">2.5*F220</f>
        <v>17.340448848824032</v>
      </c>
      <c r="L220" s="1">
        <f aca="true" t="shared" si="45" ref="L220:L283">1.6*F220</f>
        <v>11.09788726324738</v>
      </c>
      <c r="M220" s="1">
        <f aca="true" t="shared" si="46" ref="M220:M283">1.1*F220</f>
        <v>7.629797493482574</v>
      </c>
    </row>
    <row r="221" spans="2:13" ht="12.75">
      <c r="B221">
        <v>60</v>
      </c>
      <c r="C221">
        <v>70</v>
      </c>
      <c r="D221" s="1">
        <f t="shared" si="38"/>
        <v>1707799.7677427884</v>
      </c>
      <c r="E221" s="1">
        <f t="shared" si="37"/>
        <v>371.26081907451925</v>
      </c>
      <c r="F221" s="1">
        <f t="shared" si="39"/>
        <v>7.187199601385324</v>
      </c>
      <c r="G221" s="1">
        <f t="shared" si="40"/>
        <v>574.975968110826</v>
      </c>
      <c r="H221" s="1">
        <f t="shared" si="41"/>
        <v>158.11839123047713</v>
      </c>
      <c r="I221" s="1">
        <f t="shared" si="42"/>
        <v>107.80799402077986</v>
      </c>
      <c r="J221" s="1">
        <f t="shared" si="43"/>
        <v>35.935998006926624</v>
      </c>
      <c r="K221" s="1">
        <f t="shared" si="44"/>
        <v>17.967999003463312</v>
      </c>
      <c r="L221" s="1">
        <f t="shared" si="45"/>
        <v>11.49951936221652</v>
      </c>
      <c r="M221" s="1">
        <f t="shared" si="46"/>
        <v>7.9059195615238576</v>
      </c>
    </row>
    <row r="222" spans="4:13" ht="12.75">
      <c r="D222" s="1">
        <f t="shared" si="38"/>
        <v>0</v>
      </c>
      <c r="E222" s="1">
        <f t="shared" si="37"/>
        <v>0</v>
      </c>
      <c r="F222" s="1">
        <f t="shared" si="39"/>
        <v>0</v>
      </c>
      <c r="G222" s="1">
        <f t="shared" si="40"/>
        <v>0</v>
      </c>
      <c r="H222" s="1">
        <f t="shared" si="41"/>
        <v>0</v>
      </c>
      <c r="I222" s="1">
        <f t="shared" si="42"/>
        <v>0</v>
      </c>
      <c r="J222" s="1">
        <f t="shared" si="43"/>
        <v>0</v>
      </c>
      <c r="K222" s="1">
        <f t="shared" si="44"/>
        <v>0</v>
      </c>
      <c r="L222" s="1">
        <f t="shared" si="45"/>
        <v>0</v>
      </c>
      <c r="M222" s="1">
        <f t="shared" si="46"/>
        <v>0</v>
      </c>
    </row>
    <row r="223" spans="2:13" ht="12.75">
      <c r="B223">
        <v>1</v>
      </c>
      <c r="C223">
        <v>80</v>
      </c>
      <c r="D223" s="1">
        <f t="shared" si="38"/>
        <v>10791.236173427837</v>
      </c>
      <c r="E223" s="1">
        <f t="shared" si="37"/>
        <v>2.345920907266921</v>
      </c>
      <c r="F223" s="1">
        <f t="shared" si="39"/>
        <v>1.32873320637744</v>
      </c>
      <c r="G223" s="1">
        <f t="shared" si="40"/>
        <v>106.2986565101952</v>
      </c>
      <c r="H223" s="1">
        <f t="shared" si="41"/>
        <v>29.23213054030368</v>
      </c>
      <c r="I223" s="1">
        <f t="shared" si="42"/>
        <v>19.9309980956616</v>
      </c>
      <c r="J223" s="1">
        <f t="shared" si="43"/>
        <v>6.6436660318872</v>
      </c>
      <c r="K223" s="1">
        <f t="shared" si="44"/>
        <v>3.3218330159436</v>
      </c>
      <c r="L223" s="1">
        <f t="shared" si="45"/>
        <v>2.125973130203904</v>
      </c>
      <c r="M223" s="1">
        <f t="shared" si="46"/>
        <v>1.4616065270151841</v>
      </c>
    </row>
    <row r="224" spans="2:13" ht="12.75">
      <c r="B224">
        <v>2</v>
      </c>
      <c r="C224">
        <v>80</v>
      </c>
      <c r="D224" s="1">
        <f t="shared" si="38"/>
        <v>25611.703548320085</v>
      </c>
      <c r="E224" s="1">
        <f t="shared" si="37"/>
        <v>5.56776164093915</v>
      </c>
      <c r="F224" s="1">
        <f t="shared" si="39"/>
        <v>1.772393756641503</v>
      </c>
      <c r="G224" s="1">
        <f t="shared" si="40"/>
        <v>141.79150053132022</v>
      </c>
      <c r="H224" s="1">
        <f t="shared" si="41"/>
        <v>38.99266264611306</v>
      </c>
      <c r="I224" s="1">
        <f t="shared" si="42"/>
        <v>26.585906349622544</v>
      </c>
      <c r="J224" s="1">
        <f t="shared" si="43"/>
        <v>8.861968783207514</v>
      </c>
      <c r="K224" s="1">
        <f t="shared" si="44"/>
        <v>4.430984391603757</v>
      </c>
      <c r="L224" s="1">
        <f t="shared" si="45"/>
        <v>2.8358300106264047</v>
      </c>
      <c r="M224" s="1">
        <f t="shared" si="46"/>
        <v>1.9496331323056533</v>
      </c>
    </row>
    <row r="225" spans="2:13" ht="12.75">
      <c r="B225">
        <v>3</v>
      </c>
      <c r="C225">
        <v>80</v>
      </c>
      <c r="D225" s="1">
        <f t="shared" si="38"/>
        <v>43066.06654487596</v>
      </c>
      <c r="E225" s="1">
        <f t="shared" si="37"/>
        <v>9.362188379320862</v>
      </c>
      <c r="F225" s="1">
        <f t="shared" si="39"/>
        <v>2.1076207152194004</v>
      </c>
      <c r="G225" s="1">
        <f t="shared" si="40"/>
        <v>168.60965721755204</v>
      </c>
      <c r="H225" s="1">
        <f t="shared" si="41"/>
        <v>46.36765573482681</v>
      </c>
      <c r="I225" s="1">
        <f t="shared" si="42"/>
        <v>31.614310728291006</v>
      </c>
      <c r="J225" s="1">
        <f t="shared" si="43"/>
        <v>10.538103576097003</v>
      </c>
      <c r="K225" s="1">
        <f t="shared" si="44"/>
        <v>5.269051788048501</v>
      </c>
      <c r="L225" s="1">
        <f t="shared" si="45"/>
        <v>3.3721931443510407</v>
      </c>
      <c r="M225" s="1">
        <f t="shared" si="46"/>
        <v>2.3183827867413407</v>
      </c>
    </row>
    <row r="226" spans="2:13" ht="12.75">
      <c r="B226">
        <v>5</v>
      </c>
      <c r="C226">
        <v>80</v>
      </c>
      <c r="D226" s="1">
        <f t="shared" si="38"/>
        <v>83471.70308606117</v>
      </c>
      <c r="E226" s="1">
        <f t="shared" si="37"/>
        <v>18.1460224100133</v>
      </c>
      <c r="F226" s="1">
        <f t="shared" si="39"/>
        <v>2.6278091123971894</v>
      </c>
      <c r="G226" s="1">
        <f t="shared" si="40"/>
        <v>210.22472899177515</v>
      </c>
      <c r="H226" s="1">
        <f t="shared" si="41"/>
        <v>57.81180047273817</v>
      </c>
      <c r="I226" s="1">
        <f t="shared" si="42"/>
        <v>39.41713668595784</v>
      </c>
      <c r="J226" s="1">
        <f t="shared" si="43"/>
        <v>13.139045561985947</v>
      </c>
      <c r="K226" s="1">
        <f t="shared" si="44"/>
        <v>6.5695227809929735</v>
      </c>
      <c r="L226" s="1">
        <f t="shared" si="45"/>
        <v>4.204494579835504</v>
      </c>
      <c r="M226" s="1">
        <f t="shared" si="46"/>
        <v>2.8905900236369084</v>
      </c>
    </row>
    <row r="227" spans="2:13" ht="12.75">
      <c r="B227">
        <v>8</v>
      </c>
      <c r="C227">
        <v>80</v>
      </c>
      <c r="D227" s="1">
        <f t="shared" si="38"/>
        <v>153564.54101329364</v>
      </c>
      <c r="E227" s="1">
        <f t="shared" si="37"/>
        <v>33.38359587245514</v>
      </c>
      <c r="F227" s="1">
        <f t="shared" si="39"/>
        <v>3.2199147345853976</v>
      </c>
      <c r="G227" s="1">
        <f t="shared" si="40"/>
        <v>257.5931787668318</v>
      </c>
      <c r="H227" s="1">
        <f t="shared" si="41"/>
        <v>70.83812416087875</v>
      </c>
      <c r="I227" s="1">
        <f t="shared" si="42"/>
        <v>48.29872101878097</v>
      </c>
      <c r="J227" s="1">
        <f t="shared" si="43"/>
        <v>16.099573672926986</v>
      </c>
      <c r="K227" s="1">
        <f t="shared" si="44"/>
        <v>8.049786836463493</v>
      </c>
      <c r="L227" s="1">
        <f t="shared" si="45"/>
        <v>5.151863575336637</v>
      </c>
      <c r="M227" s="1">
        <f t="shared" si="46"/>
        <v>3.5419062080439376</v>
      </c>
    </row>
    <row r="228" spans="2:13" ht="12.75">
      <c r="B228">
        <v>10</v>
      </c>
      <c r="C228">
        <v>80</v>
      </c>
      <c r="D228" s="1">
        <f t="shared" si="38"/>
        <v>204865.60909472042</v>
      </c>
      <c r="E228" s="1">
        <f t="shared" si="37"/>
        <v>44.53600197711314</v>
      </c>
      <c r="F228" s="1">
        <f t="shared" si="39"/>
        <v>3.5446259221776852</v>
      </c>
      <c r="G228" s="1">
        <f t="shared" si="40"/>
        <v>283.57007377421485</v>
      </c>
      <c r="H228" s="1">
        <f t="shared" si="41"/>
        <v>77.98177028790907</v>
      </c>
      <c r="I228" s="1">
        <f t="shared" si="42"/>
        <v>53.16938883266528</v>
      </c>
      <c r="J228" s="1">
        <f t="shared" si="43"/>
        <v>17.723129610888428</v>
      </c>
      <c r="K228" s="1">
        <f t="shared" si="44"/>
        <v>8.861564805444214</v>
      </c>
      <c r="L228" s="1">
        <f t="shared" si="45"/>
        <v>5.671401475484297</v>
      </c>
      <c r="M228" s="1">
        <f t="shared" si="46"/>
        <v>3.899088514395454</v>
      </c>
    </row>
    <row r="229" spans="2:13" ht="12.75">
      <c r="B229">
        <v>15</v>
      </c>
      <c r="C229">
        <v>80</v>
      </c>
      <c r="D229" s="1">
        <f t="shared" si="38"/>
        <v>344688.75585145596</v>
      </c>
      <c r="E229" s="1">
        <f t="shared" si="37"/>
        <v>74.93233822857738</v>
      </c>
      <c r="F229" s="1">
        <f t="shared" si="39"/>
        <v>4.215894763880034</v>
      </c>
      <c r="G229" s="1">
        <f t="shared" si="40"/>
        <v>337.27158111040274</v>
      </c>
      <c r="H229" s="1">
        <f t="shared" si="41"/>
        <v>92.74968480536076</v>
      </c>
      <c r="I229" s="1">
        <f t="shared" si="42"/>
        <v>63.23842145820051</v>
      </c>
      <c r="J229" s="1">
        <f t="shared" si="43"/>
        <v>21.07947381940017</v>
      </c>
      <c r="K229" s="1">
        <f t="shared" si="44"/>
        <v>10.539736909700085</v>
      </c>
      <c r="L229" s="1">
        <f t="shared" si="45"/>
        <v>6.745431622208056</v>
      </c>
      <c r="M229" s="1">
        <f t="shared" si="46"/>
        <v>4.637484240268038</v>
      </c>
    </row>
    <row r="230" spans="2:13" ht="12.75">
      <c r="B230">
        <v>18</v>
      </c>
      <c r="C230">
        <v>80</v>
      </c>
      <c r="D230" s="1">
        <f t="shared" si="38"/>
        <v>434779.64758293924</v>
      </c>
      <c r="E230" s="1">
        <f t="shared" si="37"/>
        <v>94.51731469194333</v>
      </c>
      <c r="F230" s="1">
        <f t="shared" si="39"/>
        <v>4.555161629198516</v>
      </c>
      <c r="G230" s="1">
        <f t="shared" si="40"/>
        <v>364.4129303358813</v>
      </c>
      <c r="H230" s="1">
        <f t="shared" si="41"/>
        <v>100.21355584236736</v>
      </c>
      <c r="I230" s="1">
        <f t="shared" si="42"/>
        <v>68.32742443797774</v>
      </c>
      <c r="J230" s="1">
        <f t="shared" si="43"/>
        <v>22.77580814599258</v>
      </c>
      <c r="K230" s="1">
        <f t="shared" si="44"/>
        <v>11.38790407299629</v>
      </c>
      <c r="L230" s="1">
        <f t="shared" si="45"/>
        <v>7.288258606717626</v>
      </c>
      <c r="M230" s="1">
        <f t="shared" si="46"/>
        <v>5.0106777921183685</v>
      </c>
    </row>
    <row r="231" spans="2:13" ht="12.75">
      <c r="B231">
        <v>20</v>
      </c>
      <c r="C231">
        <v>80</v>
      </c>
      <c r="D231" s="1">
        <f t="shared" si="38"/>
        <v>496942.9780698052</v>
      </c>
      <c r="E231" s="1">
        <f t="shared" si="37"/>
        <v>108.0310821890881</v>
      </c>
      <c r="F231" s="1">
        <f t="shared" si="39"/>
        <v>4.762659963007409</v>
      </c>
      <c r="G231" s="1">
        <f t="shared" si="40"/>
        <v>381.0127970405927</v>
      </c>
      <c r="H231" s="1">
        <f t="shared" si="41"/>
        <v>104.778519186163</v>
      </c>
      <c r="I231" s="1">
        <f t="shared" si="42"/>
        <v>71.43989944511114</v>
      </c>
      <c r="J231" s="1">
        <f t="shared" si="43"/>
        <v>23.813299815037045</v>
      </c>
      <c r="K231" s="1">
        <f t="shared" si="44"/>
        <v>11.906649907518522</v>
      </c>
      <c r="L231" s="1">
        <f t="shared" si="45"/>
        <v>7.620255940811855</v>
      </c>
      <c r="M231" s="1">
        <f t="shared" si="46"/>
        <v>5.23892595930815</v>
      </c>
    </row>
    <row r="232" spans="2:13" ht="12.75">
      <c r="B232">
        <v>25</v>
      </c>
      <c r="C232">
        <v>80</v>
      </c>
      <c r="D232" s="1">
        <f t="shared" si="38"/>
        <v>658605.7052158276</v>
      </c>
      <c r="E232" s="1">
        <f t="shared" si="37"/>
        <v>143.1751533077886</v>
      </c>
      <c r="F232" s="1">
        <f t="shared" si="39"/>
        <v>5.231455702521465</v>
      </c>
      <c r="G232" s="1">
        <f t="shared" si="40"/>
        <v>418.51645620171723</v>
      </c>
      <c r="H232" s="1">
        <f t="shared" si="41"/>
        <v>115.09202545547224</v>
      </c>
      <c r="I232" s="1">
        <f t="shared" si="42"/>
        <v>78.47183553782199</v>
      </c>
      <c r="J232" s="1">
        <f t="shared" si="43"/>
        <v>26.157278512607327</v>
      </c>
      <c r="K232" s="1">
        <f t="shared" si="44"/>
        <v>13.078639256303664</v>
      </c>
      <c r="L232" s="1">
        <f t="shared" si="45"/>
        <v>8.370329124034345</v>
      </c>
      <c r="M232" s="1">
        <f t="shared" si="46"/>
        <v>5.754601272773613</v>
      </c>
    </row>
    <row r="233" spans="2:13" ht="12.75">
      <c r="B233">
        <v>30</v>
      </c>
      <c r="C233">
        <v>80</v>
      </c>
      <c r="D233" s="1">
        <f t="shared" si="38"/>
        <v>827844.3232021327</v>
      </c>
      <c r="E233" s="1">
        <f t="shared" si="37"/>
        <v>179.96615721785494</v>
      </c>
      <c r="F233" s="1">
        <f t="shared" si="39"/>
        <v>5.645862292470044</v>
      </c>
      <c r="G233" s="1">
        <f t="shared" si="40"/>
        <v>451.6689833976035</v>
      </c>
      <c r="H233" s="1">
        <f t="shared" si="41"/>
        <v>124.20897043434097</v>
      </c>
      <c r="I233" s="1">
        <f t="shared" si="42"/>
        <v>84.68793438705066</v>
      </c>
      <c r="J233" s="1">
        <f t="shared" si="43"/>
        <v>28.229311462350218</v>
      </c>
      <c r="K233" s="1">
        <f t="shared" si="44"/>
        <v>14.114655731175109</v>
      </c>
      <c r="L233" s="1">
        <f t="shared" si="45"/>
        <v>9.03337966795207</v>
      </c>
      <c r="M233" s="1">
        <f t="shared" si="46"/>
        <v>6.210448521717049</v>
      </c>
    </row>
    <row r="234" spans="2:13" ht="12.75">
      <c r="B234">
        <v>35</v>
      </c>
      <c r="C234">
        <v>80</v>
      </c>
      <c r="D234" s="1">
        <f t="shared" si="38"/>
        <v>1003426.4120975529</v>
      </c>
      <c r="E234" s="1">
        <f aca="true" t="shared" si="47" ref="E234:E297">(D234/4.6)/1000</f>
        <v>218.13617654294632</v>
      </c>
      <c r="F234" s="1">
        <f t="shared" si="39"/>
        <v>6.019714564147155</v>
      </c>
      <c r="G234" s="1">
        <f t="shared" si="40"/>
        <v>481.5771651317724</v>
      </c>
      <c r="H234" s="1">
        <f t="shared" si="41"/>
        <v>132.4337204112374</v>
      </c>
      <c r="I234" s="1">
        <f t="shared" si="42"/>
        <v>90.29571846220733</v>
      </c>
      <c r="J234" s="1">
        <f t="shared" si="43"/>
        <v>30.098572820735775</v>
      </c>
      <c r="K234" s="1">
        <f t="shared" si="44"/>
        <v>15.049286410367888</v>
      </c>
      <c r="L234" s="1">
        <f t="shared" si="45"/>
        <v>9.63154330263545</v>
      </c>
      <c r="M234" s="1">
        <f t="shared" si="46"/>
        <v>6.621686020561872</v>
      </c>
    </row>
    <row r="235" spans="2:13" ht="12.75">
      <c r="B235">
        <v>40</v>
      </c>
      <c r="C235">
        <v>80</v>
      </c>
      <c r="D235" s="1">
        <f t="shared" si="38"/>
        <v>1184465.5510684007</v>
      </c>
      <c r="E235" s="1">
        <f t="shared" si="47"/>
        <v>257.49251110182627</v>
      </c>
      <c r="F235" s="1">
        <f t="shared" si="39"/>
        <v>6.361919959333889</v>
      </c>
      <c r="G235" s="1">
        <f t="shared" si="40"/>
        <v>508.9535967467111</v>
      </c>
      <c r="H235" s="1">
        <f t="shared" si="41"/>
        <v>139.96223910534556</v>
      </c>
      <c r="I235" s="1">
        <f t="shared" si="42"/>
        <v>95.42879939000834</v>
      </c>
      <c r="J235" s="1">
        <f t="shared" si="43"/>
        <v>31.809599796669445</v>
      </c>
      <c r="K235" s="1">
        <f t="shared" si="44"/>
        <v>15.904799898334723</v>
      </c>
      <c r="L235" s="1">
        <f t="shared" si="45"/>
        <v>10.179071934934223</v>
      </c>
      <c r="M235" s="1">
        <f t="shared" si="46"/>
        <v>6.998111955267278</v>
      </c>
    </row>
    <row r="236" spans="2:13" ht="12.75">
      <c r="B236">
        <v>45</v>
      </c>
      <c r="C236">
        <v>80</v>
      </c>
      <c r="D236" s="1">
        <f t="shared" si="38"/>
        <v>1370293.2247488615</v>
      </c>
      <c r="E236" s="1">
        <f t="shared" si="47"/>
        <v>297.88983146714384</v>
      </c>
      <c r="F236" s="1">
        <f t="shared" si="39"/>
        <v>6.678596818434834</v>
      </c>
      <c r="G236" s="1">
        <f t="shared" si="40"/>
        <v>534.2877454747868</v>
      </c>
      <c r="H236" s="1">
        <f t="shared" si="41"/>
        <v>146.92913000556635</v>
      </c>
      <c r="I236" s="1">
        <f t="shared" si="42"/>
        <v>100.17895227652251</v>
      </c>
      <c r="J236" s="1">
        <f t="shared" si="43"/>
        <v>33.392984092174174</v>
      </c>
      <c r="K236" s="1">
        <f t="shared" si="44"/>
        <v>16.696492046087087</v>
      </c>
      <c r="L236" s="1">
        <f t="shared" si="45"/>
        <v>10.685754909495735</v>
      </c>
      <c r="M236" s="1">
        <f t="shared" si="46"/>
        <v>7.346456500278318</v>
      </c>
    </row>
    <row r="237" spans="2:13" ht="12.75">
      <c r="B237">
        <v>50</v>
      </c>
      <c r="C237">
        <v>80</v>
      </c>
      <c r="D237" s="1">
        <f t="shared" si="38"/>
        <v>1560387.1253856635</v>
      </c>
      <c r="E237" s="1">
        <f t="shared" si="47"/>
        <v>339.21459247514423</v>
      </c>
      <c r="F237" s="1">
        <f t="shared" si="39"/>
        <v>6.974153612179764</v>
      </c>
      <c r="G237" s="1">
        <f t="shared" si="40"/>
        <v>557.9322889743811</v>
      </c>
      <c r="H237" s="1">
        <f t="shared" si="41"/>
        <v>153.4313794679548</v>
      </c>
      <c r="I237" s="1">
        <f t="shared" si="42"/>
        <v>104.61230418269646</v>
      </c>
      <c r="J237" s="1">
        <f t="shared" si="43"/>
        <v>34.87076806089882</v>
      </c>
      <c r="K237" s="1">
        <f t="shared" si="44"/>
        <v>17.43538403044941</v>
      </c>
      <c r="L237" s="1">
        <f t="shared" si="45"/>
        <v>11.158645779487623</v>
      </c>
      <c r="M237" s="1">
        <f t="shared" si="46"/>
        <v>7.671568973397741</v>
      </c>
    </row>
    <row r="238" spans="2:13" ht="12.75">
      <c r="B238">
        <v>55</v>
      </c>
      <c r="C238">
        <v>80</v>
      </c>
      <c r="D238" s="1">
        <f t="shared" si="38"/>
        <v>1754327.8464354165</v>
      </c>
      <c r="E238" s="1">
        <f t="shared" si="47"/>
        <v>381.37561879030795</v>
      </c>
      <c r="F238" s="1">
        <f t="shared" si="39"/>
        <v>7.251886112784348</v>
      </c>
      <c r="G238" s="1">
        <f t="shared" si="40"/>
        <v>580.1508890227478</v>
      </c>
      <c r="H238" s="1">
        <f t="shared" si="41"/>
        <v>159.54149448125565</v>
      </c>
      <c r="I238" s="1">
        <f t="shared" si="42"/>
        <v>108.77829169176522</v>
      </c>
      <c r="J238" s="1">
        <f t="shared" si="43"/>
        <v>36.25943056392174</v>
      </c>
      <c r="K238" s="1">
        <f t="shared" si="44"/>
        <v>18.12971528196087</v>
      </c>
      <c r="L238" s="1">
        <f t="shared" si="45"/>
        <v>11.603017780454957</v>
      </c>
      <c r="M238" s="1">
        <f t="shared" si="46"/>
        <v>7.977074724062783</v>
      </c>
    </row>
    <row r="239" spans="2:13" ht="12.75">
      <c r="B239">
        <v>60</v>
      </c>
      <c r="C239">
        <v>80</v>
      </c>
      <c r="D239" s="1">
        <f t="shared" si="38"/>
        <v>1951771.1631346152</v>
      </c>
      <c r="E239" s="1">
        <f t="shared" si="47"/>
        <v>424.29807894230765</v>
      </c>
      <c r="F239" s="1">
        <f t="shared" si="39"/>
        <v>7.514331582978325</v>
      </c>
      <c r="G239" s="1">
        <f t="shared" si="40"/>
        <v>601.146526638266</v>
      </c>
      <c r="H239" s="1">
        <f t="shared" si="41"/>
        <v>165.31529482552315</v>
      </c>
      <c r="I239" s="1">
        <f t="shared" si="42"/>
        <v>112.71497374467486</v>
      </c>
      <c r="J239" s="1">
        <f t="shared" si="43"/>
        <v>37.571657914891624</v>
      </c>
      <c r="K239" s="1">
        <f t="shared" si="44"/>
        <v>18.785828957445812</v>
      </c>
      <c r="L239" s="1">
        <f t="shared" si="45"/>
        <v>12.02293053276532</v>
      </c>
      <c r="M239" s="1">
        <f t="shared" si="46"/>
        <v>8.265764741276158</v>
      </c>
    </row>
    <row r="240" spans="4:13" ht="12.75">
      <c r="D240" s="1">
        <f t="shared" si="38"/>
        <v>0</v>
      </c>
      <c r="E240" s="1">
        <f t="shared" si="47"/>
        <v>0</v>
      </c>
      <c r="F240" s="1">
        <f t="shared" si="39"/>
        <v>0</v>
      </c>
      <c r="G240" s="1">
        <f t="shared" si="40"/>
        <v>0</v>
      </c>
      <c r="H240" s="1">
        <f t="shared" si="41"/>
        <v>0</v>
      </c>
      <c r="I240" s="1">
        <f t="shared" si="42"/>
        <v>0</v>
      </c>
      <c r="J240" s="1">
        <f t="shared" si="43"/>
        <v>0</v>
      </c>
      <c r="K240" s="1">
        <f t="shared" si="44"/>
        <v>0</v>
      </c>
      <c r="L240" s="1">
        <f t="shared" si="45"/>
        <v>0</v>
      </c>
      <c r="M240" s="1">
        <f t="shared" si="46"/>
        <v>0</v>
      </c>
    </row>
    <row r="241" spans="2:13" ht="12.75">
      <c r="B241">
        <v>1</v>
      </c>
      <c r="C241">
        <v>90</v>
      </c>
      <c r="D241" s="1">
        <f t="shared" si="38"/>
        <v>12140.140695106316</v>
      </c>
      <c r="E241" s="1">
        <f t="shared" si="47"/>
        <v>2.639161020675286</v>
      </c>
      <c r="F241" s="1">
        <f t="shared" si="39"/>
        <v>1.3819382238688</v>
      </c>
      <c r="G241" s="1">
        <f t="shared" si="40"/>
        <v>110.555057909504</v>
      </c>
      <c r="H241" s="1">
        <f t="shared" si="41"/>
        <v>30.4026409251136</v>
      </c>
      <c r="I241" s="1">
        <f t="shared" si="42"/>
        <v>20.729073358032</v>
      </c>
      <c r="J241" s="1">
        <f t="shared" si="43"/>
        <v>6.909691119344</v>
      </c>
      <c r="K241" s="1">
        <f t="shared" si="44"/>
        <v>3.454845559672</v>
      </c>
      <c r="L241" s="1">
        <f t="shared" si="45"/>
        <v>2.2111011581900804</v>
      </c>
      <c r="M241" s="1">
        <f t="shared" si="46"/>
        <v>1.5201320462556802</v>
      </c>
    </row>
    <row r="242" spans="2:13" ht="12.75">
      <c r="B242">
        <v>2</v>
      </c>
      <c r="C242">
        <v>90</v>
      </c>
      <c r="D242" s="1">
        <f t="shared" si="38"/>
        <v>28813.166491860095</v>
      </c>
      <c r="E242" s="1">
        <f t="shared" si="47"/>
        <v>6.263731846056543</v>
      </c>
      <c r="F242" s="1">
        <f t="shared" si="39"/>
        <v>1.8433637906340916</v>
      </c>
      <c r="G242" s="1">
        <f t="shared" si="40"/>
        <v>147.46910325072733</v>
      </c>
      <c r="H242" s="1">
        <f t="shared" si="41"/>
        <v>40.55400339395001</v>
      </c>
      <c r="I242" s="1">
        <f t="shared" si="42"/>
        <v>27.650456859511372</v>
      </c>
      <c r="J242" s="1">
        <f t="shared" si="43"/>
        <v>9.216818953170458</v>
      </c>
      <c r="K242" s="1">
        <f t="shared" si="44"/>
        <v>4.608409476585229</v>
      </c>
      <c r="L242" s="1">
        <f t="shared" si="45"/>
        <v>2.9493820650145466</v>
      </c>
      <c r="M242" s="1">
        <f t="shared" si="46"/>
        <v>2.0277001696975008</v>
      </c>
    </row>
    <row r="243" spans="2:13" ht="12.75">
      <c r="B243">
        <v>3</v>
      </c>
      <c r="C243">
        <v>90</v>
      </c>
      <c r="D243" s="1">
        <f t="shared" si="38"/>
        <v>48449.32486298546</v>
      </c>
      <c r="E243" s="1">
        <f t="shared" si="47"/>
        <v>10.532461926735971</v>
      </c>
      <c r="F243" s="1">
        <f t="shared" si="39"/>
        <v>2.1920138774284794</v>
      </c>
      <c r="G243" s="1">
        <f t="shared" si="40"/>
        <v>175.36111019427835</v>
      </c>
      <c r="H243" s="1">
        <f t="shared" si="41"/>
        <v>48.22430530342655</v>
      </c>
      <c r="I243" s="1">
        <f t="shared" si="42"/>
        <v>32.88020816142719</v>
      </c>
      <c r="J243" s="1">
        <f t="shared" si="43"/>
        <v>10.960069387142397</v>
      </c>
      <c r="K243" s="1">
        <f t="shared" si="44"/>
        <v>5.4800346935711985</v>
      </c>
      <c r="L243" s="1">
        <f t="shared" si="45"/>
        <v>3.507222203885567</v>
      </c>
      <c r="M243" s="1">
        <f t="shared" si="46"/>
        <v>2.4112152651713274</v>
      </c>
    </row>
    <row r="244" spans="2:13" ht="12.75">
      <c r="B244">
        <v>5</v>
      </c>
      <c r="C244">
        <v>90</v>
      </c>
      <c r="D244" s="1">
        <f t="shared" si="38"/>
        <v>93905.66597181883</v>
      </c>
      <c r="E244" s="1">
        <f t="shared" si="47"/>
        <v>20.414275211264965</v>
      </c>
      <c r="F244" s="1">
        <f t="shared" si="39"/>
        <v>2.7330316123828884</v>
      </c>
      <c r="G244" s="1">
        <f t="shared" si="40"/>
        <v>218.64252899063106</v>
      </c>
      <c r="H244" s="1">
        <f t="shared" si="41"/>
        <v>60.12669547242354</v>
      </c>
      <c r="I244" s="1">
        <f t="shared" si="42"/>
        <v>40.995474185743326</v>
      </c>
      <c r="J244" s="1">
        <f t="shared" si="43"/>
        <v>13.665158061914441</v>
      </c>
      <c r="K244" s="1">
        <f t="shared" si="44"/>
        <v>6.832579030957221</v>
      </c>
      <c r="L244" s="1">
        <f t="shared" si="45"/>
        <v>4.372850579812622</v>
      </c>
      <c r="M244" s="1">
        <f t="shared" si="46"/>
        <v>3.0063347736211776</v>
      </c>
    </row>
    <row r="245" spans="2:13" ht="12.75">
      <c r="B245">
        <v>8</v>
      </c>
      <c r="C245">
        <v>90</v>
      </c>
      <c r="D245" s="1">
        <f t="shared" si="38"/>
        <v>172760.10863995535</v>
      </c>
      <c r="E245" s="1">
        <f t="shared" si="47"/>
        <v>37.55654535651203</v>
      </c>
      <c r="F245" s="1">
        <f t="shared" si="39"/>
        <v>3.348846275508776</v>
      </c>
      <c r="G245" s="1">
        <f t="shared" si="40"/>
        <v>267.9077020407021</v>
      </c>
      <c r="H245" s="1">
        <f t="shared" si="41"/>
        <v>73.67461806119307</v>
      </c>
      <c r="I245" s="1">
        <f t="shared" si="42"/>
        <v>50.232694132631636</v>
      </c>
      <c r="J245" s="1">
        <f t="shared" si="43"/>
        <v>16.74423137754388</v>
      </c>
      <c r="K245" s="1">
        <f t="shared" si="44"/>
        <v>8.37211568877194</v>
      </c>
      <c r="L245" s="1">
        <f t="shared" si="45"/>
        <v>5.358154040814042</v>
      </c>
      <c r="M245" s="1">
        <f t="shared" si="46"/>
        <v>3.6837309030596534</v>
      </c>
    </row>
    <row r="246" spans="2:13" ht="12.75">
      <c r="B246">
        <v>10</v>
      </c>
      <c r="C246">
        <v>90</v>
      </c>
      <c r="D246" s="1">
        <f t="shared" si="38"/>
        <v>230473.81023156046</v>
      </c>
      <c r="E246" s="1">
        <f t="shared" si="47"/>
        <v>50.10300222425228</v>
      </c>
      <c r="F246" s="1">
        <f t="shared" si="39"/>
        <v>3.6865595197461207</v>
      </c>
      <c r="G246" s="1">
        <f t="shared" si="40"/>
        <v>294.92476157968963</v>
      </c>
      <c r="H246" s="1">
        <f t="shared" si="41"/>
        <v>81.10430943441466</v>
      </c>
      <c r="I246" s="1">
        <f t="shared" si="42"/>
        <v>55.29839279619181</v>
      </c>
      <c r="J246" s="1">
        <f t="shared" si="43"/>
        <v>18.432797598730602</v>
      </c>
      <c r="K246" s="1">
        <f t="shared" si="44"/>
        <v>9.216398799365301</v>
      </c>
      <c r="L246" s="1">
        <f t="shared" si="45"/>
        <v>5.8984952315937935</v>
      </c>
      <c r="M246" s="1">
        <f t="shared" si="46"/>
        <v>4.055215471720733</v>
      </c>
    </row>
    <row r="247" spans="2:13" ht="12.75">
      <c r="B247">
        <v>15</v>
      </c>
      <c r="C247">
        <v>90</v>
      </c>
      <c r="D247" s="1">
        <f t="shared" si="38"/>
        <v>387774.85033288796</v>
      </c>
      <c r="E247" s="1">
        <f t="shared" si="47"/>
        <v>84.29888050714956</v>
      </c>
      <c r="F247" s="1">
        <f t="shared" si="39"/>
        <v>4.384707249018043</v>
      </c>
      <c r="G247" s="1">
        <f t="shared" si="40"/>
        <v>350.77657992144344</v>
      </c>
      <c r="H247" s="1">
        <f t="shared" si="41"/>
        <v>96.46355947839695</v>
      </c>
      <c r="I247" s="1">
        <f t="shared" si="42"/>
        <v>65.77060873527064</v>
      </c>
      <c r="J247" s="1">
        <f t="shared" si="43"/>
        <v>21.923536245090215</v>
      </c>
      <c r="K247" s="1">
        <f t="shared" si="44"/>
        <v>10.961768122545108</v>
      </c>
      <c r="L247" s="1">
        <f t="shared" si="45"/>
        <v>7.015531598428869</v>
      </c>
      <c r="M247" s="1">
        <f t="shared" si="46"/>
        <v>4.823177973919848</v>
      </c>
    </row>
    <row r="248" spans="2:13" ht="12.75">
      <c r="B248">
        <v>18</v>
      </c>
      <c r="C248">
        <v>90</v>
      </c>
      <c r="D248" s="1">
        <f t="shared" si="38"/>
        <v>489127.10353080666</v>
      </c>
      <c r="E248" s="1">
        <f t="shared" si="47"/>
        <v>106.33197902843624</v>
      </c>
      <c r="F248" s="1">
        <f t="shared" si="39"/>
        <v>4.737559008141295</v>
      </c>
      <c r="G248" s="1">
        <f t="shared" si="40"/>
        <v>379.0047206513036</v>
      </c>
      <c r="H248" s="1">
        <f t="shared" si="41"/>
        <v>104.22629817910848</v>
      </c>
      <c r="I248" s="1">
        <f t="shared" si="42"/>
        <v>71.06338512211943</v>
      </c>
      <c r="J248" s="1">
        <f t="shared" si="43"/>
        <v>23.687795040706476</v>
      </c>
      <c r="K248" s="1">
        <f t="shared" si="44"/>
        <v>11.843897520353238</v>
      </c>
      <c r="L248" s="1">
        <f t="shared" si="45"/>
        <v>7.580094413026072</v>
      </c>
      <c r="M248" s="1">
        <f t="shared" si="46"/>
        <v>5.2113149089554245</v>
      </c>
    </row>
    <row r="249" spans="2:13" ht="12.75">
      <c r="B249">
        <v>20</v>
      </c>
      <c r="C249">
        <v>90</v>
      </c>
      <c r="D249" s="1">
        <f t="shared" si="38"/>
        <v>559060.8503285308</v>
      </c>
      <c r="E249" s="1">
        <f t="shared" si="47"/>
        <v>121.53496746272408</v>
      </c>
      <c r="F249" s="1">
        <f t="shared" si="39"/>
        <v>4.953365971874347</v>
      </c>
      <c r="G249" s="1">
        <f t="shared" si="40"/>
        <v>396.2692777499478</v>
      </c>
      <c r="H249" s="1">
        <f t="shared" si="41"/>
        <v>108.97405138123564</v>
      </c>
      <c r="I249" s="1">
        <f t="shared" si="42"/>
        <v>74.3004895781152</v>
      </c>
      <c r="J249" s="1">
        <f t="shared" si="43"/>
        <v>24.766829859371736</v>
      </c>
      <c r="K249" s="1">
        <f t="shared" si="44"/>
        <v>12.383414929685868</v>
      </c>
      <c r="L249" s="1">
        <f t="shared" si="45"/>
        <v>7.925385554998956</v>
      </c>
      <c r="M249" s="1">
        <f t="shared" si="46"/>
        <v>5.4487025690617825</v>
      </c>
    </row>
    <row r="250" spans="2:13" ht="12.75">
      <c r="B250">
        <v>25</v>
      </c>
      <c r="C250">
        <v>90</v>
      </c>
      <c r="D250" s="1">
        <f t="shared" si="38"/>
        <v>740931.4183678059</v>
      </c>
      <c r="E250" s="1">
        <f t="shared" si="47"/>
        <v>161.07204747126215</v>
      </c>
      <c r="F250" s="1">
        <f t="shared" si="39"/>
        <v>5.4409331889137675</v>
      </c>
      <c r="G250" s="1">
        <f t="shared" si="40"/>
        <v>435.2746551131014</v>
      </c>
      <c r="H250" s="1">
        <f t="shared" si="41"/>
        <v>119.70053015610289</v>
      </c>
      <c r="I250" s="1">
        <f t="shared" si="42"/>
        <v>81.61399783370652</v>
      </c>
      <c r="J250" s="1">
        <f t="shared" si="43"/>
        <v>27.204665944568838</v>
      </c>
      <c r="K250" s="1">
        <f t="shared" si="44"/>
        <v>13.602332972284419</v>
      </c>
      <c r="L250" s="1">
        <f t="shared" si="45"/>
        <v>8.705493102262029</v>
      </c>
      <c r="M250" s="1">
        <f t="shared" si="46"/>
        <v>5.985026507805145</v>
      </c>
    </row>
    <row r="251" spans="2:13" ht="12.75">
      <c r="B251">
        <v>30</v>
      </c>
      <c r="C251">
        <v>90</v>
      </c>
      <c r="D251" s="1">
        <f t="shared" si="38"/>
        <v>931324.8636023992</v>
      </c>
      <c r="E251" s="1">
        <f t="shared" si="47"/>
        <v>202.4619268700868</v>
      </c>
      <c r="F251" s="1">
        <f t="shared" si="39"/>
        <v>5.871933410872839</v>
      </c>
      <c r="G251" s="1">
        <f t="shared" si="40"/>
        <v>469.7546728698271</v>
      </c>
      <c r="H251" s="1">
        <f t="shared" si="41"/>
        <v>129.18253503920246</v>
      </c>
      <c r="I251" s="1">
        <f t="shared" si="42"/>
        <v>88.07900116309258</v>
      </c>
      <c r="J251" s="1">
        <f t="shared" si="43"/>
        <v>29.359667054364195</v>
      </c>
      <c r="K251" s="1">
        <f t="shared" si="44"/>
        <v>14.679833527182097</v>
      </c>
      <c r="L251" s="1">
        <f t="shared" si="45"/>
        <v>9.395093457396543</v>
      </c>
      <c r="M251" s="1">
        <f t="shared" si="46"/>
        <v>6.459126751960124</v>
      </c>
    </row>
    <row r="252" spans="2:13" ht="12.75">
      <c r="B252">
        <v>35</v>
      </c>
      <c r="C252">
        <v>90</v>
      </c>
      <c r="D252" s="1">
        <f t="shared" si="38"/>
        <v>1128854.7136097471</v>
      </c>
      <c r="E252" s="1">
        <f t="shared" si="47"/>
        <v>245.4031986108146</v>
      </c>
      <c r="F252" s="1">
        <f t="shared" si="39"/>
        <v>6.2607554421362215</v>
      </c>
      <c r="G252" s="1">
        <f t="shared" si="40"/>
        <v>500.86043537089773</v>
      </c>
      <c r="H252" s="1">
        <f t="shared" si="41"/>
        <v>137.73661972699688</v>
      </c>
      <c r="I252" s="1">
        <f t="shared" si="42"/>
        <v>93.91133163204333</v>
      </c>
      <c r="J252" s="1">
        <f t="shared" si="43"/>
        <v>31.30377721068111</v>
      </c>
      <c r="K252" s="1">
        <f t="shared" si="44"/>
        <v>15.651888605340554</v>
      </c>
      <c r="L252" s="1">
        <f t="shared" si="45"/>
        <v>10.017208707417955</v>
      </c>
      <c r="M252" s="1">
        <f t="shared" si="46"/>
        <v>6.886830986349844</v>
      </c>
    </row>
    <row r="253" spans="2:13" ht="12.75">
      <c r="B253">
        <v>40</v>
      </c>
      <c r="C253">
        <v>90</v>
      </c>
      <c r="D253" s="1">
        <f t="shared" si="38"/>
        <v>1332523.7449519509</v>
      </c>
      <c r="E253" s="1">
        <f t="shared" si="47"/>
        <v>289.6790749895545</v>
      </c>
      <c r="F253" s="1">
        <f t="shared" si="39"/>
        <v>6.6166633954807255</v>
      </c>
      <c r="G253" s="1">
        <f t="shared" si="40"/>
        <v>529.333071638458</v>
      </c>
      <c r="H253" s="1">
        <f t="shared" si="41"/>
        <v>145.56659470057596</v>
      </c>
      <c r="I253" s="1">
        <f t="shared" si="42"/>
        <v>99.24995093221088</v>
      </c>
      <c r="J253" s="1">
        <f t="shared" si="43"/>
        <v>33.083316977403626</v>
      </c>
      <c r="K253" s="1">
        <f t="shared" si="44"/>
        <v>16.541658488701813</v>
      </c>
      <c r="L253" s="1">
        <f t="shared" si="45"/>
        <v>10.586661432769162</v>
      </c>
      <c r="M253" s="1">
        <f t="shared" si="46"/>
        <v>7.278329735028799</v>
      </c>
    </row>
    <row r="254" spans="2:13" ht="12.75">
      <c r="B254">
        <v>45</v>
      </c>
      <c r="C254">
        <v>90</v>
      </c>
      <c r="D254" s="1">
        <f t="shared" si="38"/>
        <v>1541579.877842469</v>
      </c>
      <c r="E254" s="1">
        <f t="shared" si="47"/>
        <v>335.12606040053674</v>
      </c>
      <c r="F254" s="1">
        <f t="shared" si="39"/>
        <v>6.946020601356108</v>
      </c>
      <c r="G254" s="1">
        <f t="shared" si="40"/>
        <v>555.6816481084886</v>
      </c>
      <c r="H254" s="1">
        <f t="shared" si="41"/>
        <v>152.81245322983438</v>
      </c>
      <c r="I254" s="1">
        <f t="shared" si="42"/>
        <v>104.19030902034162</v>
      </c>
      <c r="J254" s="1">
        <f t="shared" si="43"/>
        <v>34.73010300678054</v>
      </c>
      <c r="K254" s="1">
        <f t="shared" si="44"/>
        <v>17.36505150339027</v>
      </c>
      <c r="L254" s="1">
        <f t="shared" si="45"/>
        <v>11.113632962169774</v>
      </c>
      <c r="M254" s="1">
        <f t="shared" si="46"/>
        <v>7.64062266149172</v>
      </c>
    </row>
    <row r="255" spans="2:13" ht="12.75">
      <c r="B255">
        <v>50</v>
      </c>
      <c r="C255">
        <v>90</v>
      </c>
      <c r="D255" s="1">
        <f t="shared" si="38"/>
        <v>1755435.5160588713</v>
      </c>
      <c r="E255" s="1">
        <f t="shared" si="47"/>
        <v>381.6164165345373</v>
      </c>
      <c r="F255" s="1">
        <f t="shared" si="39"/>
        <v>7.253412054087064</v>
      </c>
      <c r="G255" s="1">
        <f t="shared" si="40"/>
        <v>580.272964326965</v>
      </c>
      <c r="H255" s="1">
        <f t="shared" si="41"/>
        <v>159.5750651899154</v>
      </c>
      <c r="I255" s="1">
        <f t="shared" si="42"/>
        <v>108.80118081130595</v>
      </c>
      <c r="J255" s="1">
        <f t="shared" si="43"/>
        <v>36.267060270435316</v>
      </c>
      <c r="K255" s="1">
        <f t="shared" si="44"/>
        <v>18.133530135217658</v>
      </c>
      <c r="L255" s="1">
        <f t="shared" si="45"/>
        <v>11.605459286539302</v>
      </c>
      <c r="M255" s="1">
        <f t="shared" si="46"/>
        <v>7.978753259495771</v>
      </c>
    </row>
    <row r="256" spans="2:13" ht="12.75">
      <c r="B256">
        <v>55</v>
      </c>
      <c r="C256">
        <v>90</v>
      </c>
      <c r="D256" s="1">
        <f t="shared" si="38"/>
        <v>1973618.8272398436</v>
      </c>
      <c r="E256" s="1">
        <f t="shared" si="47"/>
        <v>429.0475711390965</v>
      </c>
      <c r="F256" s="1">
        <f t="shared" si="39"/>
        <v>7.54226549490874</v>
      </c>
      <c r="G256" s="1">
        <f t="shared" si="40"/>
        <v>603.3812395926992</v>
      </c>
      <c r="H256" s="1">
        <f t="shared" si="41"/>
        <v>165.92984088799227</v>
      </c>
      <c r="I256" s="1">
        <f t="shared" si="42"/>
        <v>113.1339824236311</v>
      </c>
      <c r="J256" s="1">
        <f t="shared" si="43"/>
        <v>37.7113274745437</v>
      </c>
      <c r="K256" s="1">
        <f t="shared" si="44"/>
        <v>18.85566373727185</v>
      </c>
      <c r="L256" s="1">
        <f t="shared" si="45"/>
        <v>12.067624791853985</v>
      </c>
      <c r="M256" s="1">
        <f t="shared" si="46"/>
        <v>8.296492044399615</v>
      </c>
    </row>
    <row r="257" spans="2:13" ht="12.75">
      <c r="B257">
        <v>60</v>
      </c>
      <c r="C257">
        <v>90</v>
      </c>
      <c r="D257" s="1">
        <f t="shared" si="38"/>
        <v>2195742.5585264424</v>
      </c>
      <c r="E257" s="1">
        <f t="shared" si="47"/>
        <v>477.33533881009623</v>
      </c>
      <c r="F257" s="1">
        <f t="shared" si="39"/>
        <v>7.815219783400611</v>
      </c>
      <c r="G257" s="1">
        <f t="shared" si="40"/>
        <v>625.2175826720488</v>
      </c>
      <c r="H257" s="1">
        <f t="shared" si="41"/>
        <v>171.93483523481345</v>
      </c>
      <c r="I257" s="1">
        <f t="shared" si="42"/>
        <v>117.22829675100917</v>
      </c>
      <c r="J257" s="1">
        <f t="shared" si="43"/>
        <v>39.07609891700305</v>
      </c>
      <c r="K257" s="1">
        <f t="shared" si="44"/>
        <v>19.538049458501526</v>
      </c>
      <c r="L257" s="1">
        <f t="shared" si="45"/>
        <v>12.504351653440978</v>
      </c>
      <c r="M257" s="1">
        <f t="shared" si="46"/>
        <v>8.596741761740672</v>
      </c>
    </row>
    <row r="258" spans="4:13" ht="12.75">
      <c r="D258" s="1">
        <f t="shared" si="38"/>
        <v>0</v>
      </c>
      <c r="E258" s="1">
        <f t="shared" si="47"/>
        <v>0</v>
      </c>
      <c r="F258" s="1">
        <f t="shared" si="39"/>
        <v>0</v>
      </c>
      <c r="G258" s="1">
        <f t="shared" si="40"/>
        <v>0</v>
      </c>
      <c r="H258" s="1">
        <f t="shared" si="41"/>
        <v>0</v>
      </c>
      <c r="I258" s="1">
        <f t="shared" si="42"/>
        <v>0</v>
      </c>
      <c r="J258" s="1">
        <f t="shared" si="43"/>
        <v>0</v>
      </c>
      <c r="K258" s="1">
        <f t="shared" si="44"/>
        <v>0</v>
      </c>
      <c r="L258" s="1">
        <f t="shared" si="45"/>
        <v>0</v>
      </c>
      <c r="M258" s="1">
        <f t="shared" si="46"/>
        <v>0</v>
      </c>
    </row>
    <row r="259" spans="2:13" ht="12.75">
      <c r="B259">
        <v>1</v>
      </c>
      <c r="C259">
        <v>100</v>
      </c>
      <c r="D259" s="1">
        <f t="shared" si="38"/>
        <v>13489.045216784796</v>
      </c>
      <c r="E259" s="1">
        <f t="shared" si="47"/>
        <v>2.9324011340836513</v>
      </c>
      <c r="F259" s="1">
        <f t="shared" si="39"/>
        <v>1.4313344568084254</v>
      </c>
      <c r="G259" s="1">
        <f t="shared" si="40"/>
        <v>114.50675654467403</v>
      </c>
      <c r="H259" s="1">
        <f t="shared" si="41"/>
        <v>31.48935804978536</v>
      </c>
      <c r="I259" s="1">
        <f t="shared" si="42"/>
        <v>21.47001685212638</v>
      </c>
      <c r="J259" s="1">
        <f t="shared" si="43"/>
        <v>7.156672284042127</v>
      </c>
      <c r="K259" s="1">
        <f t="shared" si="44"/>
        <v>3.5783361420210635</v>
      </c>
      <c r="L259" s="1">
        <f t="shared" si="45"/>
        <v>2.2901351308934808</v>
      </c>
      <c r="M259" s="1">
        <f t="shared" si="46"/>
        <v>1.574467902489268</v>
      </c>
    </row>
    <row r="260" spans="2:13" ht="12.75">
      <c r="B260">
        <v>2</v>
      </c>
      <c r="C260">
        <v>100</v>
      </c>
      <c r="D260" s="1">
        <f t="shared" si="38"/>
        <v>32014.629435400107</v>
      </c>
      <c r="E260" s="1">
        <f t="shared" si="47"/>
        <v>6.959702051173936</v>
      </c>
      <c r="F260" s="1">
        <f t="shared" si="39"/>
        <v>1.9092532968521911</v>
      </c>
      <c r="G260" s="1">
        <f t="shared" si="40"/>
        <v>152.7402637481753</v>
      </c>
      <c r="H260" s="1">
        <f t="shared" si="41"/>
        <v>42.00357253074821</v>
      </c>
      <c r="I260" s="1">
        <f t="shared" si="42"/>
        <v>28.638799452782866</v>
      </c>
      <c r="J260" s="1">
        <f t="shared" si="43"/>
        <v>9.546266484260956</v>
      </c>
      <c r="K260" s="1">
        <f t="shared" si="44"/>
        <v>4.773133242130478</v>
      </c>
      <c r="L260" s="1">
        <f t="shared" si="45"/>
        <v>3.054805274963506</v>
      </c>
      <c r="M260" s="1">
        <f t="shared" si="46"/>
        <v>2.1001786265374105</v>
      </c>
    </row>
    <row r="261" spans="2:13" ht="12.75">
      <c r="B261">
        <v>3</v>
      </c>
      <c r="C261">
        <v>100</v>
      </c>
      <c r="D261" s="1">
        <f t="shared" si="38"/>
        <v>53832.583181094946</v>
      </c>
      <c r="E261" s="1">
        <f t="shared" si="47"/>
        <v>11.702735474151075</v>
      </c>
      <c r="F261" s="1">
        <f t="shared" si="39"/>
        <v>2.2703655911492424</v>
      </c>
      <c r="G261" s="1">
        <f t="shared" si="40"/>
        <v>181.6292472919394</v>
      </c>
      <c r="H261" s="1">
        <f t="shared" si="41"/>
        <v>49.94804300528333</v>
      </c>
      <c r="I261" s="1">
        <f t="shared" si="42"/>
        <v>34.055483867238635</v>
      </c>
      <c r="J261" s="1">
        <f t="shared" si="43"/>
        <v>11.351827955746213</v>
      </c>
      <c r="K261" s="1">
        <f t="shared" si="44"/>
        <v>5.6759139778731065</v>
      </c>
      <c r="L261" s="1">
        <f t="shared" si="45"/>
        <v>3.632584945838788</v>
      </c>
      <c r="M261" s="1">
        <f t="shared" si="46"/>
        <v>2.497402150264167</v>
      </c>
    </row>
    <row r="262" spans="2:13" ht="12.75">
      <c r="B262">
        <v>5</v>
      </c>
      <c r="C262">
        <v>100</v>
      </c>
      <c r="D262" s="1">
        <f t="shared" si="38"/>
        <v>104339.62885757646</v>
      </c>
      <c r="E262" s="1">
        <f t="shared" si="47"/>
        <v>22.682528012516624</v>
      </c>
      <c r="F262" s="1">
        <f t="shared" si="39"/>
        <v>2.8307215552651988</v>
      </c>
      <c r="G262" s="1">
        <f t="shared" si="40"/>
        <v>226.45772442121591</v>
      </c>
      <c r="H262" s="1">
        <f t="shared" si="41"/>
        <v>62.27587421583437</v>
      </c>
      <c r="I262" s="1">
        <f t="shared" si="42"/>
        <v>42.46082332897798</v>
      </c>
      <c r="J262" s="1">
        <f t="shared" si="43"/>
        <v>14.153607776325995</v>
      </c>
      <c r="K262" s="1">
        <f t="shared" si="44"/>
        <v>7.076803888162997</v>
      </c>
      <c r="L262" s="1">
        <f t="shared" si="45"/>
        <v>4.529154488424318</v>
      </c>
      <c r="M262" s="1">
        <f t="shared" si="46"/>
        <v>3.113793710791719</v>
      </c>
    </row>
    <row r="263" spans="2:13" ht="12.75">
      <c r="B263">
        <v>8</v>
      </c>
      <c r="C263">
        <v>100</v>
      </c>
      <c r="D263" s="1">
        <f t="shared" si="38"/>
        <v>191955.67626661703</v>
      </c>
      <c r="E263" s="1">
        <f t="shared" si="47"/>
        <v>41.72949484056892</v>
      </c>
      <c r="F263" s="1">
        <f t="shared" si="39"/>
        <v>3.468548001567793</v>
      </c>
      <c r="G263" s="1">
        <f t="shared" si="40"/>
        <v>277.48384012542346</v>
      </c>
      <c r="H263" s="1">
        <f t="shared" si="41"/>
        <v>76.30805603449144</v>
      </c>
      <c r="I263" s="1">
        <f t="shared" si="42"/>
        <v>52.028220023516894</v>
      </c>
      <c r="J263" s="1">
        <f t="shared" si="43"/>
        <v>17.342740007838966</v>
      </c>
      <c r="K263" s="1">
        <f t="shared" si="44"/>
        <v>8.671370003919483</v>
      </c>
      <c r="L263" s="1">
        <f t="shared" si="45"/>
        <v>5.549676802508469</v>
      </c>
      <c r="M263" s="1">
        <f t="shared" si="46"/>
        <v>3.8154028017245727</v>
      </c>
    </row>
    <row r="264" spans="2:13" ht="12.75">
      <c r="B264">
        <v>10</v>
      </c>
      <c r="C264">
        <v>100</v>
      </c>
      <c r="D264" s="1">
        <f aca="true" t="shared" si="48" ref="D264:D327">10000*(B264+1.033)*C264*LN((B264+1.033)/1.033)*(0.0098)</f>
        <v>256082.01136840053</v>
      </c>
      <c r="E264" s="1">
        <f t="shared" si="47"/>
        <v>55.67000247139143</v>
      </c>
      <c r="F264" s="1">
        <f aca="true" t="shared" si="49" ref="F264:F327">POWER(E264,1/3)</f>
        <v>3.818332524962931</v>
      </c>
      <c r="G264" s="1">
        <f aca="true" t="shared" si="50" ref="G264:G327">80*F264</f>
        <v>305.4666019970345</v>
      </c>
      <c r="H264" s="1">
        <f t="shared" si="41"/>
        <v>84.00331554918449</v>
      </c>
      <c r="I264" s="1">
        <f t="shared" si="42"/>
        <v>57.274987874443966</v>
      </c>
      <c r="J264" s="1">
        <f t="shared" si="43"/>
        <v>19.091662624814656</v>
      </c>
      <c r="K264" s="1">
        <f t="shared" si="44"/>
        <v>9.545831312407328</v>
      </c>
      <c r="L264" s="1">
        <f t="shared" si="45"/>
        <v>6.10933203994069</v>
      </c>
      <c r="M264" s="1">
        <f t="shared" si="46"/>
        <v>4.200165777459224</v>
      </c>
    </row>
    <row r="265" spans="2:13" ht="12.75">
      <c r="B265">
        <v>15</v>
      </c>
      <c r="C265">
        <v>100</v>
      </c>
      <c r="D265" s="1">
        <f t="shared" si="48"/>
        <v>430860.94481431996</v>
      </c>
      <c r="E265" s="1">
        <f t="shared" si="47"/>
        <v>93.66542278572173</v>
      </c>
      <c r="F265" s="1">
        <f t="shared" si="49"/>
        <v>4.541434964413461</v>
      </c>
      <c r="G265" s="1">
        <f t="shared" si="50"/>
        <v>363.3147971530769</v>
      </c>
      <c r="H265" s="1">
        <f t="shared" si="41"/>
        <v>99.91156921709614</v>
      </c>
      <c r="I265" s="1">
        <f t="shared" si="42"/>
        <v>68.12152446620192</v>
      </c>
      <c r="J265" s="1">
        <f t="shared" si="43"/>
        <v>22.707174822067305</v>
      </c>
      <c r="K265" s="1">
        <f t="shared" si="44"/>
        <v>11.353587411033653</v>
      </c>
      <c r="L265" s="1">
        <f t="shared" si="45"/>
        <v>7.266295943061538</v>
      </c>
      <c r="M265" s="1">
        <f t="shared" si="46"/>
        <v>4.995578460854808</v>
      </c>
    </row>
    <row r="266" spans="2:13" ht="12.75">
      <c r="B266">
        <v>18</v>
      </c>
      <c r="C266">
        <v>100</v>
      </c>
      <c r="D266" s="1">
        <f t="shared" si="48"/>
        <v>543474.5594786741</v>
      </c>
      <c r="E266" s="1">
        <f t="shared" si="47"/>
        <v>118.14664336492916</v>
      </c>
      <c r="F266" s="1">
        <f t="shared" si="49"/>
        <v>4.906899116323719</v>
      </c>
      <c r="G266" s="1">
        <f t="shared" si="50"/>
        <v>392.5519293058975</v>
      </c>
      <c r="H266" s="1">
        <f t="shared" si="41"/>
        <v>107.95178055912181</v>
      </c>
      <c r="I266" s="1">
        <f t="shared" si="42"/>
        <v>73.60348674485579</v>
      </c>
      <c r="J266" s="1">
        <f t="shared" si="43"/>
        <v>24.534495581618593</v>
      </c>
      <c r="K266" s="1">
        <f t="shared" si="44"/>
        <v>12.267247790809297</v>
      </c>
      <c r="L266" s="1">
        <f t="shared" si="45"/>
        <v>7.851038586117951</v>
      </c>
      <c r="M266" s="1">
        <f t="shared" si="46"/>
        <v>5.397589027956091</v>
      </c>
    </row>
    <row r="267" spans="2:13" ht="12.75">
      <c r="B267">
        <v>20</v>
      </c>
      <c r="C267">
        <v>100</v>
      </c>
      <c r="D267" s="1">
        <f t="shared" si="48"/>
        <v>621178.7225872565</v>
      </c>
      <c r="E267" s="1">
        <f t="shared" si="47"/>
        <v>135.0388527363601</v>
      </c>
      <c r="F267" s="1">
        <f t="shared" si="49"/>
        <v>5.130419920564566</v>
      </c>
      <c r="G267" s="1">
        <f t="shared" si="50"/>
        <v>410.4335936451653</v>
      </c>
      <c r="H267" s="1">
        <f t="shared" si="41"/>
        <v>112.86923825242044</v>
      </c>
      <c r="I267" s="1">
        <f t="shared" si="42"/>
        <v>76.95629880846849</v>
      </c>
      <c r="J267" s="1">
        <f t="shared" si="43"/>
        <v>25.65209960282283</v>
      </c>
      <c r="K267" s="1">
        <f t="shared" si="44"/>
        <v>12.826049801411415</v>
      </c>
      <c r="L267" s="1">
        <f t="shared" si="45"/>
        <v>8.208671872903306</v>
      </c>
      <c r="M267" s="1">
        <f t="shared" si="46"/>
        <v>5.643461912621023</v>
      </c>
    </row>
    <row r="268" spans="2:13" ht="12.75">
      <c r="B268">
        <v>25</v>
      </c>
      <c r="C268">
        <v>100</v>
      </c>
      <c r="D268" s="1">
        <f t="shared" si="48"/>
        <v>823257.1315197843</v>
      </c>
      <c r="E268" s="1">
        <f t="shared" si="47"/>
        <v>178.96894163473573</v>
      </c>
      <c r="F268" s="1">
        <f t="shared" si="49"/>
        <v>5.6354148224386815</v>
      </c>
      <c r="G268" s="1">
        <f t="shared" si="50"/>
        <v>450.83318579509455</v>
      </c>
      <c r="H268" s="1">
        <f t="shared" si="41"/>
        <v>123.97912609365099</v>
      </c>
      <c r="I268" s="1">
        <f t="shared" si="42"/>
        <v>84.53122233658023</v>
      </c>
      <c r="J268" s="1">
        <f t="shared" si="43"/>
        <v>28.17707411219341</v>
      </c>
      <c r="K268" s="1">
        <f t="shared" si="44"/>
        <v>14.088537056096705</v>
      </c>
      <c r="L268" s="1">
        <f t="shared" si="45"/>
        <v>9.01666371590189</v>
      </c>
      <c r="M268" s="1">
        <f t="shared" si="46"/>
        <v>6.19895630468255</v>
      </c>
    </row>
    <row r="269" spans="2:13" ht="12.75">
      <c r="B269">
        <v>30</v>
      </c>
      <c r="C269">
        <v>100</v>
      </c>
      <c r="D269" s="1">
        <f t="shared" si="48"/>
        <v>1034805.4040026659</v>
      </c>
      <c r="E269" s="1">
        <f t="shared" si="47"/>
        <v>224.9576965223187</v>
      </c>
      <c r="F269" s="1">
        <f t="shared" si="49"/>
        <v>6.0818207890202</v>
      </c>
      <c r="G269" s="1">
        <f t="shared" si="50"/>
        <v>486.545663121616</v>
      </c>
      <c r="H269" s="1">
        <f t="shared" si="41"/>
        <v>133.8000573584444</v>
      </c>
      <c r="I269" s="1">
        <f t="shared" si="42"/>
        <v>91.227311835303</v>
      </c>
      <c r="J269" s="1">
        <f t="shared" si="43"/>
        <v>30.409103945101</v>
      </c>
      <c r="K269" s="1">
        <f t="shared" si="44"/>
        <v>15.2045519725505</v>
      </c>
      <c r="L269" s="1">
        <f t="shared" si="45"/>
        <v>9.73091326243232</v>
      </c>
      <c r="M269" s="1">
        <f t="shared" si="46"/>
        <v>6.69000286792222</v>
      </c>
    </row>
    <row r="270" spans="2:13" ht="12.75">
      <c r="B270">
        <v>35</v>
      </c>
      <c r="C270">
        <v>100</v>
      </c>
      <c r="D270" s="1">
        <f t="shared" si="48"/>
        <v>1254283.015121941</v>
      </c>
      <c r="E270" s="1">
        <f t="shared" si="47"/>
        <v>272.6702206786828</v>
      </c>
      <c r="F270" s="1">
        <f t="shared" si="49"/>
        <v>6.484540940544396</v>
      </c>
      <c r="G270" s="1">
        <f t="shared" si="50"/>
        <v>518.7632752435517</v>
      </c>
      <c r="H270" s="1">
        <f t="shared" si="41"/>
        <v>142.6599006919767</v>
      </c>
      <c r="I270" s="1">
        <f t="shared" si="42"/>
        <v>97.26811410816595</v>
      </c>
      <c r="J270" s="1">
        <f t="shared" si="43"/>
        <v>32.42270470272198</v>
      </c>
      <c r="K270" s="1">
        <f t="shared" si="44"/>
        <v>16.21135235136099</v>
      </c>
      <c r="L270" s="1">
        <f t="shared" si="45"/>
        <v>10.375265504871034</v>
      </c>
      <c r="M270" s="1">
        <f t="shared" si="46"/>
        <v>7.132995034598836</v>
      </c>
    </row>
    <row r="271" spans="2:13" ht="12.75">
      <c r="B271">
        <v>40</v>
      </c>
      <c r="C271">
        <v>100</v>
      </c>
      <c r="D271" s="1">
        <f t="shared" si="48"/>
        <v>1480581.9388355012</v>
      </c>
      <c r="E271" s="1">
        <f t="shared" si="47"/>
        <v>321.8656388772829</v>
      </c>
      <c r="F271" s="1">
        <f t="shared" si="49"/>
        <v>6.853170527797582</v>
      </c>
      <c r="G271" s="1">
        <f t="shared" si="50"/>
        <v>548.2536422238065</v>
      </c>
      <c r="H271" s="1">
        <f t="shared" si="41"/>
        <v>150.7697516115468</v>
      </c>
      <c r="I271" s="1">
        <f t="shared" si="42"/>
        <v>102.79755791696373</v>
      </c>
      <c r="J271" s="1">
        <f t="shared" si="43"/>
        <v>34.26585263898791</v>
      </c>
      <c r="K271" s="1">
        <f t="shared" si="44"/>
        <v>17.132926319493954</v>
      </c>
      <c r="L271" s="1">
        <f t="shared" si="45"/>
        <v>10.965072844476133</v>
      </c>
      <c r="M271" s="1">
        <f t="shared" si="46"/>
        <v>7.538487580577341</v>
      </c>
    </row>
    <row r="272" spans="2:13" ht="12.75">
      <c r="B272">
        <v>45</v>
      </c>
      <c r="C272">
        <v>100</v>
      </c>
      <c r="D272" s="1">
        <f t="shared" si="48"/>
        <v>1712866.5309360768</v>
      </c>
      <c r="E272" s="1">
        <f t="shared" si="47"/>
        <v>372.36228933392977</v>
      </c>
      <c r="F272" s="1">
        <f t="shared" si="49"/>
        <v>7.1943003331862885</v>
      </c>
      <c r="G272" s="1">
        <f t="shared" si="50"/>
        <v>575.5440266549031</v>
      </c>
      <c r="H272" s="1">
        <f t="shared" si="41"/>
        <v>158.27460733009835</v>
      </c>
      <c r="I272" s="1">
        <f t="shared" si="42"/>
        <v>107.91450499779432</v>
      </c>
      <c r="J272" s="1">
        <f t="shared" si="43"/>
        <v>35.97150166593144</v>
      </c>
      <c r="K272" s="1">
        <f t="shared" si="44"/>
        <v>17.98575083296572</v>
      </c>
      <c r="L272" s="1">
        <f t="shared" si="45"/>
        <v>11.510880533098062</v>
      </c>
      <c r="M272" s="1">
        <f t="shared" si="46"/>
        <v>7.913730366504918</v>
      </c>
    </row>
    <row r="273" spans="2:13" ht="12.75">
      <c r="B273">
        <v>50</v>
      </c>
      <c r="C273">
        <v>100</v>
      </c>
      <c r="D273" s="1">
        <f t="shared" si="48"/>
        <v>1950483.906732079</v>
      </c>
      <c r="E273" s="1">
        <f t="shared" si="47"/>
        <v>424.0182405939303</v>
      </c>
      <c r="F273" s="1">
        <f t="shared" si="49"/>
        <v>7.512679237845624</v>
      </c>
      <c r="G273" s="1">
        <f t="shared" si="50"/>
        <v>601.01433902765</v>
      </c>
      <c r="H273" s="1">
        <f t="shared" si="41"/>
        <v>165.27894323260375</v>
      </c>
      <c r="I273" s="1">
        <f t="shared" si="42"/>
        <v>112.69018856768437</v>
      </c>
      <c r="J273" s="1">
        <f t="shared" si="43"/>
        <v>37.56339618922812</v>
      </c>
      <c r="K273" s="1">
        <f t="shared" si="44"/>
        <v>18.78169809461406</v>
      </c>
      <c r="L273" s="1">
        <f t="shared" si="45"/>
        <v>12.020286780553</v>
      </c>
      <c r="M273" s="1">
        <f t="shared" si="46"/>
        <v>8.263947161630188</v>
      </c>
    </row>
    <row r="274" spans="2:13" ht="12.75">
      <c r="B274">
        <v>55</v>
      </c>
      <c r="C274">
        <v>100</v>
      </c>
      <c r="D274" s="1">
        <f t="shared" si="48"/>
        <v>2192909.8080442706</v>
      </c>
      <c r="E274" s="1">
        <f t="shared" si="47"/>
        <v>476.71952348788494</v>
      </c>
      <c r="F274" s="1">
        <f t="shared" si="49"/>
        <v>7.811857504771535</v>
      </c>
      <c r="G274" s="1">
        <f t="shared" si="50"/>
        <v>624.9486003817228</v>
      </c>
      <c r="H274" s="1">
        <f t="shared" si="41"/>
        <v>171.86086510497375</v>
      </c>
      <c r="I274" s="1">
        <f t="shared" si="42"/>
        <v>117.17786257157302</v>
      </c>
      <c r="J274" s="1">
        <f t="shared" si="43"/>
        <v>39.05928752385768</v>
      </c>
      <c r="K274" s="1">
        <f t="shared" si="44"/>
        <v>19.52964376192884</v>
      </c>
      <c r="L274" s="1">
        <f t="shared" si="45"/>
        <v>12.498972007634457</v>
      </c>
      <c r="M274" s="1">
        <f t="shared" si="46"/>
        <v>8.59304325524869</v>
      </c>
    </row>
    <row r="275" spans="2:13" ht="12.75">
      <c r="B275">
        <v>60</v>
      </c>
      <c r="C275">
        <v>100</v>
      </c>
      <c r="D275" s="1">
        <f t="shared" si="48"/>
        <v>2439713.953918269</v>
      </c>
      <c r="E275" s="1">
        <f t="shared" si="47"/>
        <v>530.3725986778845</v>
      </c>
      <c r="F275" s="1">
        <f t="shared" si="49"/>
        <v>8.09456831738535</v>
      </c>
      <c r="G275" s="1">
        <f t="shared" si="50"/>
        <v>647.5654653908281</v>
      </c>
      <c r="H275" s="1">
        <f t="shared" si="41"/>
        <v>178.08050298247773</v>
      </c>
      <c r="I275" s="1">
        <f t="shared" si="42"/>
        <v>121.41852476078026</v>
      </c>
      <c r="J275" s="1">
        <f t="shared" si="43"/>
        <v>40.472841586926755</v>
      </c>
      <c r="K275" s="1">
        <f t="shared" si="44"/>
        <v>20.236420793463378</v>
      </c>
      <c r="L275" s="1">
        <f t="shared" si="45"/>
        <v>12.951309307816562</v>
      </c>
      <c r="M275" s="1">
        <f t="shared" si="46"/>
        <v>8.904025149123887</v>
      </c>
    </row>
    <row r="276" spans="4:13" ht="12.75">
      <c r="D276" s="1">
        <f t="shared" si="48"/>
        <v>0</v>
      </c>
      <c r="E276" s="1">
        <f t="shared" si="47"/>
        <v>0</v>
      </c>
      <c r="F276" s="1">
        <f t="shared" si="49"/>
        <v>0</v>
      </c>
      <c r="G276" s="1">
        <f t="shared" si="50"/>
        <v>0</v>
      </c>
      <c r="H276" s="1">
        <f t="shared" si="41"/>
        <v>0</v>
      </c>
      <c r="I276" s="1">
        <f t="shared" si="42"/>
        <v>0</v>
      </c>
      <c r="J276" s="1">
        <f t="shared" si="43"/>
        <v>0</v>
      </c>
      <c r="K276" s="1">
        <f t="shared" si="44"/>
        <v>0</v>
      </c>
      <c r="L276" s="1">
        <f t="shared" si="45"/>
        <v>0</v>
      </c>
      <c r="M276" s="1">
        <f t="shared" si="46"/>
        <v>0</v>
      </c>
    </row>
    <row r="277" spans="2:13" ht="12.75">
      <c r="B277">
        <v>1</v>
      </c>
      <c r="C277">
        <v>110</v>
      </c>
      <c r="D277" s="1">
        <f t="shared" si="48"/>
        <v>14837.949738463276</v>
      </c>
      <c r="E277" s="1">
        <f t="shared" si="47"/>
        <v>3.2256412474920166</v>
      </c>
      <c r="F277" s="1">
        <f t="shared" si="49"/>
        <v>1.477538098330878</v>
      </c>
      <c r="G277" s="1">
        <f t="shared" si="50"/>
        <v>118.20304786647023</v>
      </c>
      <c r="H277" s="1">
        <f t="shared" si="41"/>
        <v>32.505838163279314</v>
      </c>
      <c r="I277" s="1">
        <f t="shared" si="42"/>
        <v>22.163071474963168</v>
      </c>
      <c r="J277" s="1">
        <f t="shared" si="43"/>
        <v>7.387690491654389</v>
      </c>
      <c r="K277" s="1">
        <f t="shared" si="44"/>
        <v>3.6938452458271946</v>
      </c>
      <c r="L277" s="1">
        <f t="shared" si="45"/>
        <v>2.364060957329405</v>
      </c>
      <c r="M277" s="1">
        <f t="shared" si="46"/>
        <v>1.6252919081639658</v>
      </c>
    </row>
    <row r="278" spans="2:13" ht="12.75">
      <c r="B278">
        <v>2</v>
      </c>
      <c r="C278">
        <v>110</v>
      </c>
      <c r="D278" s="1">
        <f t="shared" si="48"/>
        <v>35216.09237894011</v>
      </c>
      <c r="E278" s="1">
        <f t="shared" si="47"/>
        <v>7.6556722562913295</v>
      </c>
      <c r="F278" s="1">
        <f t="shared" si="49"/>
        <v>1.9708842137100298</v>
      </c>
      <c r="G278" s="1">
        <f t="shared" si="50"/>
        <v>157.67073709680238</v>
      </c>
      <c r="H278" s="1">
        <f t="shared" si="41"/>
        <v>43.359452701620654</v>
      </c>
      <c r="I278" s="1">
        <f t="shared" si="42"/>
        <v>29.563263205650447</v>
      </c>
      <c r="J278" s="1">
        <f t="shared" si="43"/>
        <v>9.854421068550149</v>
      </c>
      <c r="K278" s="1">
        <f t="shared" si="44"/>
        <v>4.9272105342750745</v>
      </c>
      <c r="L278" s="1">
        <f t="shared" si="45"/>
        <v>3.153414741936048</v>
      </c>
      <c r="M278" s="1">
        <f t="shared" si="46"/>
        <v>2.167972635081033</v>
      </c>
    </row>
    <row r="279" spans="2:13" ht="12.75">
      <c r="B279">
        <v>3</v>
      </c>
      <c r="C279">
        <v>110</v>
      </c>
      <c r="D279" s="1">
        <f t="shared" si="48"/>
        <v>59215.84149920444</v>
      </c>
      <c r="E279" s="1">
        <f t="shared" si="47"/>
        <v>12.873009021566183</v>
      </c>
      <c r="F279" s="1">
        <f t="shared" si="49"/>
        <v>2.3436532545597037</v>
      </c>
      <c r="G279" s="1">
        <f t="shared" si="50"/>
        <v>187.4922603647763</v>
      </c>
      <c r="H279" s="1">
        <f t="shared" si="41"/>
        <v>51.56037160031348</v>
      </c>
      <c r="I279" s="1">
        <f t="shared" si="42"/>
        <v>35.154798818395555</v>
      </c>
      <c r="J279" s="1">
        <f t="shared" si="43"/>
        <v>11.71826627279852</v>
      </c>
      <c r="K279" s="1">
        <f t="shared" si="44"/>
        <v>5.85913313639926</v>
      </c>
      <c r="L279" s="1">
        <f t="shared" si="45"/>
        <v>3.749845207295526</v>
      </c>
      <c r="M279" s="1">
        <f t="shared" si="46"/>
        <v>2.5780185800156743</v>
      </c>
    </row>
    <row r="280" spans="2:13" ht="12.75">
      <c r="B280">
        <v>5</v>
      </c>
      <c r="C280">
        <v>110</v>
      </c>
      <c r="D280" s="1">
        <f t="shared" si="48"/>
        <v>114773.59174333412</v>
      </c>
      <c r="E280" s="1">
        <f t="shared" si="47"/>
        <v>24.95078081376829</v>
      </c>
      <c r="F280" s="1">
        <f t="shared" si="49"/>
        <v>2.9220975738939874</v>
      </c>
      <c r="G280" s="1">
        <f t="shared" si="50"/>
        <v>233.767805911519</v>
      </c>
      <c r="H280" s="1">
        <f t="shared" si="41"/>
        <v>64.28614662566773</v>
      </c>
      <c r="I280" s="1">
        <f t="shared" si="42"/>
        <v>43.83146360840981</v>
      </c>
      <c r="J280" s="1">
        <f t="shared" si="43"/>
        <v>14.610487869469937</v>
      </c>
      <c r="K280" s="1">
        <f t="shared" si="44"/>
        <v>7.3052439347349685</v>
      </c>
      <c r="L280" s="1">
        <f t="shared" si="45"/>
        <v>4.67535611823038</v>
      </c>
      <c r="M280" s="1">
        <f t="shared" si="46"/>
        <v>3.2143073312833863</v>
      </c>
    </row>
    <row r="281" spans="2:13" ht="12.75">
      <c r="B281">
        <v>8</v>
      </c>
      <c r="C281">
        <v>110</v>
      </c>
      <c r="D281" s="1">
        <f t="shared" si="48"/>
        <v>211151.24389327876</v>
      </c>
      <c r="E281" s="1">
        <f t="shared" si="47"/>
        <v>45.902444324625826</v>
      </c>
      <c r="F281" s="1">
        <f t="shared" si="49"/>
        <v>3.580513131524353</v>
      </c>
      <c r="G281" s="1">
        <f t="shared" si="50"/>
        <v>286.4410505219482</v>
      </c>
      <c r="H281" s="1">
        <f t="shared" si="41"/>
        <v>78.77128889353577</v>
      </c>
      <c r="I281" s="1">
        <f t="shared" si="42"/>
        <v>53.70769697286529</v>
      </c>
      <c r="J281" s="1">
        <f t="shared" si="43"/>
        <v>17.902565657621764</v>
      </c>
      <c r="K281" s="1">
        <f t="shared" si="44"/>
        <v>8.951282828810882</v>
      </c>
      <c r="L281" s="1">
        <f t="shared" si="45"/>
        <v>5.728821010438965</v>
      </c>
      <c r="M281" s="1">
        <f t="shared" si="46"/>
        <v>3.9385644446767887</v>
      </c>
    </row>
    <row r="282" spans="2:13" ht="12.75">
      <c r="B282">
        <v>10</v>
      </c>
      <c r="C282">
        <v>110</v>
      </c>
      <c r="D282" s="1">
        <f t="shared" si="48"/>
        <v>281690.2125052406</v>
      </c>
      <c r="E282" s="1">
        <f t="shared" si="47"/>
        <v>61.23700271853057</v>
      </c>
      <c r="F282" s="1">
        <f t="shared" si="49"/>
        <v>3.9415887397195366</v>
      </c>
      <c r="G282" s="1">
        <f t="shared" si="50"/>
        <v>315.3270991775629</v>
      </c>
      <c r="H282" s="1">
        <f t="shared" si="41"/>
        <v>86.71495227382981</v>
      </c>
      <c r="I282" s="1">
        <f t="shared" si="42"/>
        <v>59.12383109579305</v>
      </c>
      <c r="J282" s="1">
        <f t="shared" si="43"/>
        <v>19.70794369859768</v>
      </c>
      <c r="K282" s="1">
        <f t="shared" si="44"/>
        <v>9.85397184929884</v>
      </c>
      <c r="L282" s="1">
        <f t="shared" si="45"/>
        <v>6.306541983551259</v>
      </c>
      <c r="M282" s="1">
        <f t="shared" si="46"/>
        <v>4.335747613691491</v>
      </c>
    </row>
    <row r="283" spans="2:13" ht="12.75">
      <c r="B283">
        <v>15</v>
      </c>
      <c r="C283">
        <v>110</v>
      </c>
      <c r="D283" s="1">
        <f t="shared" si="48"/>
        <v>473947.039295752</v>
      </c>
      <c r="E283" s="1">
        <f t="shared" si="47"/>
        <v>103.03196506429393</v>
      </c>
      <c r="F283" s="1">
        <f t="shared" si="49"/>
        <v>4.68803300940231</v>
      </c>
      <c r="G283" s="1">
        <f t="shared" si="50"/>
        <v>375.0426407521848</v>
      </c>
      <c r="H283" s="1">
        <f t="shared" si="41"/>
        <v>103.13672620685082</v>
      </c>
      <c r="I283" s="1">
        <f t="shared" si="42"/>
        <v>70.32049514103466</v>
      </c>
      <c r="J283" s="1">
        <f t="shared" si="43"/>
        <v>23.44016504701155</v>
      </c>
      <c r="K283" s="1">
        <f t="shared" si="44"/>
        <v>11.720082523505775</v>
      </c>
      <c r="L283" s="1">
        <f t="shared" si="45"/>
        <v>7.500852815043697</v>
      </c>
      <c r="M283" s="1">
        <f t="shared" si="46"/>
        <v>5.156836310342541</v>
      </c>
    </row>
    <row r="284" spans="2:13" ht="12.75">
      <c r="B284">
        <v>18</v>
      </c>
      <c r="C284">
        <v>110</v>
      </c>
      <c r="D284" s="1">
        <f t="shared" si="48"/>
        <v>597822.0154265414</v>
      </c>
      <c r="E284" s="1">
        <f t="shared" si="47"/>
        <v>129.96130770142207</v>
      </c>
      <c r="F284" s="1">
        <f t="shared" si="49"/>
        <v>5.065294386331394</v>
      </c>
      <c r="G284" s="1">
        <f t="shared" si="50"/>
        <v>405.22355090651155</v>
      </c>
      <c r="H284" s="1">
        <f aca="true" t="shared" si="51" ref="H284:H329">22*F284</f>
        <v>111.43647649929068</v>
      </c>
      <c r="I284" s="1">
        <f aca="true" t="shared" si="52" ref="I284:I329">15*F284</f>
        <v>75.97941579497092</v>
      </c>
      <c r="J284" s="1">
        <f aca="true" t="shared" si="53" ref="J284:J329">5*F284</f>
        <v>25.32647193165697</v>
      </c>
      <c r="K284" s="1">
        <f aca="true" t="shared" si="54" ref="K284:K329">2.5*F284</f>
        <v>12.663235965828486</v>
      </c>
      <c r="L284" s="1">
        <f aca="true" t="shared" si="55" ref="L284:L329">1.6*F284</f>
        <v>8.104471018130232</v>
      </c>
      <c r="M284" s="1">
        <f aca="true" t="shared" si="56" ref="M284:M329">1.1*F284</f>
        <v>5.571823824964534</v>
      </c>
    </row>
    <row r="285" spans="2:13" ht="12.75">
      <c r="B285">
        <v>20</v>
      </c>
      <c r="C285">
        <v>110</v>
      </c>
      <c r="D285" s="1">
        <f t="shared" si="48"/>
        <v>683296.5948459822</v>
      </c>
      <c r="E285" s="1">
        <f t="shared" si="47"/>
        <v>148.54273800999613</v>
      </c>
      <c r="F285" s="1">
        <f t="shared" si="49"/>
        <v>5.296030467940036</v>
      </c>
      <c r="G285" s="1">
        <f t="shared" si="50"/>
        <v>423.68243743520287</v>
      </c>
      <c r="H285" s="1">
        <f t="shared" si="51"/>
        <v>116.51267029468079</v>
      </c>
      <c r="I285" s="1">
        <f t="shared" si="52"/>
        <v>79.44045701910053</v>
      </c>
      <c r="J285" s="1">
        <f t="shared" si="53"/>
        <v>26.48015233970018</v>
      </c>
      <c r="K285" s="1">
        <f t="shared" si="54"/>
        <v>13.24007616985009</v>
      </c>
      <c r="L285" s="1">
        <f t="shared" si="55"/>
        <v>8.473648748704058</v>
      </c>
      <c r="M285" s="1">
        <f t="shared" si="56"/>
        <v>5.82563351473404</v>
      </c>
    </row>
    <row r="286" spans="2:13" ht="12.75">
      <c r="B286">
        <v>25</v>
      </c>
      <c r="C286">
        <v>110</v>
      </c>
      <c r="D286" s="1">
        <f t="shared" si="48"/>
        <v>905582.8446717628</v>
      </c>
      <c r="E286" s="1">
        <f t="shared" si="47"/>
        <v>196.86583579820933</v>
      </c>
      <c r="F286" s="1">
        <f t="shared" si="49"/>
        <v>5.817326663551525</v>
      </c>
      <c r="G286" s="1">
        <f t="shared" si="50"/>
        <v>465.38613308412204</v>
      </c>
      <c r="H286" s="1">
        <f t="shared" si="51"/>
        <v>127.98118659813356</v>
      </c>
      <c r="I286" s="1">
        <f t="shared" si="52"/>
        <v>87.25989995327288</v>
      </c>
      <c r="J286" s="1">
        <f t="shared" si="53"/>
        <v>29.086633317757627</v>
      </c>
      <c r="K286" s="1">
        <f t="shared" si="54"/>
        <v>14.543316658878814</v>
      </c>
      <c r="L286" s="1">
        <f t="shared" si="55"/>
        <v>9.30772266168244</v>
      </c>
      <c r="M286" s="1">
        <f t="shared" si="56"/>
        <v>6.399059329906678</v>
      </c>
    </row>
    <row r="287" spans="2:13" ht="12.75">
      <c r="B287">
        <v>30</v>
      </c>
      <c r="C287">
        <v>110</v>
      </c>
      <c r="D287" s="1">
        <f t="shared" si="48"/>
        <v>1138285.9444029324</v>
      </c>
      <c r="E287" s="1">
        <f t="shared" si="47"/>
        <v>247.45346617455056</v>
      </c>
      <c r="F287" s="1">
        <f t="shared" si="49"/>
        <v>6.2781426662747055</v>
      </c>
      <c r="G287" s="1">
        <f t="shared" si="50"/>
        <v>502.2514133019764</v>
      </c>
      <c r="H287" s="1">
        <f t="shared" si="51"/>
        <v>138.1191386580435</v>
      </c>
      <c r="I287" s="1">
        <f t="shared" si="52"/>
        <v>94.17213999412058</v>
      </c>
      <c r="J287" s="1">
        <f t="shared" si="53"/>
        <v>31.390713331373526</v>
      </c>
      <c r="K287" s="1">
        <f t="shared" si="54"/>
        <v>15.695356665686763</v>
      </c>
      <c r="L287" s="1">
        <f t="shared" si="55"/>
        <v>10.04502826603953</v>
      </c>
      <c r="M287" s="1">
        <f t="shared" si="56"/>
        <v>6.905956932902177</v>
      </c>
    </row>
    <row r="288" spans="2:13" ht="12.75">
      <c r="B288">
        <v>35</v>
      </c>
      <c r="C288">
        <v>110</v>
      </c>
      <c r="D288" s="1">
        <f t="shared" si="48"/>
        <v>1379711.316634135</v>
      </c>
      <c r="E288" s="1">
        <f t="shared" si="47"/>
        <v>299.93724274655114</v>
      </c>
      <c r="F288" s="1">
        <f t="shared" si="49"/>
        <v>6.693862670786709</v>
      </c>
      <c r="G288" s="1">
        <f t="shared" si="50"/>
        <v>535.5090136629367</v>
      </c>
      <c r="H288" s="1">
        <f t="shared" si="51"/>
        <v>147.2649787573076</v>
      </c>
      <c r="I288" s="1">
        <f t="shared" si="52"/>
        <v>100.40794006180063</v>
      </c>
      <c r="J288" s="1">
        <f t="shared" si="53"/>
        <v>33.46931335393354</v>
      </c>
      <c r="K288" s="1">
        <f t="shared" si="54"/>
        <v>16.73465667696677</v>
      </c>
      <c r="L288" s="1">
        <f t="shared" si="55"/>
        <v>10.710180273258736</v>
      </c>
      <c r="M288" s="1">
        <f t="shared" si="56"/>
        <v>7.3632489378653805</v>
      </c>
    </row>
    <row r="289" spans="2:13" ht="12.75">
      <c r="B289">
        <v>40</v>
      </c>
      <c r="C289">
        <v>110</v>
      </c>
      <c r="D289" s="1">
        <f t="shared" si="48"/>
        <v>1628640.132719051</v>
      </c>
      <c r="E289" s="1">
        <f t="shared" si="47"/>
        <v>354.0522027650111</v>
      </c>
      <c r="F289" s="1">
        <f t="shared" si="49"/>
        <v>7.074391663677058</v>
      </c>
      <c r="G289" s="1">
        <f t="shared" si="50"/>
        <v>565.9513330941646</v>
      </c>
      <c r="H289" s="1">
        <f t="shared" si="51"/>
        <v>155.63661660089528</v>
      </c>
      <c r="I289" s="1">
        <f t="shared" si="52"/>
        <v>106.11587495515586</v>
      </c>
      <c r="J289" s="1">
        <f t="shared" si="53"/>
        <v>35.37195831838529</v>
      </c>
      <c r="K289" s="1">
        <f t="shared" si="54"/>
        <v>17.685979159192645</v>
      </c>
      <c r="L289" s="1">
        <f t="shared" si="55"/>
        <v>11.319026661883292</v>
      </c>
      <c r="M289" s="1">
        <f t="shared" si="56"/>
        <v>7.781830830044764</v>
      </c>
    </row>
    <row r="290" spans="2:13" ht="12.75">
      <c r="B290">
        <v>45</v>
      </c>
      <c r="C290">
        <v>110</v>
      </c>
      <c r="D290" s="1">
        <f t="shared" si="48"/>
        <v>1884153.1840296844</v>
      </c>
      <c r="E290" s="1">
        <f t="shared" si="47"/>
        <v>409.59851826732273</v>
      </c>
      <c r="F290" s="1">
        <f t="shared" si="49"/>
        <v>7.426533178569321</v>
      </c>
      <c r="G290" s="1">
        <f t="shared" si="50"/>
        <v>594.1226542855457</v>
      </c>
      <c r="H290" s="1">
        <f t="shared" si="51"/>
        <v>163.38372992852507</v>
      </c>
      <c r="I290" s="1">
        <f t="shared" si="52"/>
        <v>111.39799767853982</v>
      </c>
      <c r="J290" s="1">
        <f t="shared" si="53"/>
        <v>37.1326658928466</v>
      </c>
      <c r="K290" s="1">
        <f t="shared" si="54"/>
        <v>18.5663329464233</v>
      </c>
      <c r="L290" s="1">
        <f t="shared" si="55"/>
        <v>11.882453085710914</v>
      </c>
      <c r="M290" s="1">
        <f t="shared" si="56"/>
        <v>8.169186496426255</v>
      </c>
    </row>
    <row r="291" spans="2:13" ht="12.75">
      <c r="B291">
        <v>50</v>
      </c>
      <c r="C291">
        <v>110</v>
      </c>
      <c r="D291" s="1">
        <f t="shared" si="48"/>
        <v>2145532.297405287</v>
      </c>
      <c r="E291" s="1">
        <f t="shared" si="47"/>
        <v>466.4200646533233</v>
      </c>
      <c r="F291" s="1">
        <f t="shared" si="49"/>
        <v>7.755189391029935</v>
      </c>
      <c r="G291" s="1">
        <f t="shared" si="50"/>
        <v>620.4151512823948</v>
      </c>
      <c r="H291" s="1">
        <f t="shared" si="51"/>
        <v>170.61416660265857</v>
      </c>
      <c r="I291" s="1">
        <f t="shared" si="52"/>
        <v>116.32784086544903</v>
      </c>
      <c r="J291" s="1">
        <f t="shared" si="53"/>
        <v>38.77594695514968</v>
      </c>
      <c r="K291" s="1">
        <f t="shared" si="54"/>
        <v>19.38797347757484</v>
      </c>
      <c r="L291" s="1">
        <f t="shared" si="55"/>
        <v>12.408303025647896</v>
      </c>
      <c r="M291" s="1">
        <f t="shared" si="56"/>
        <v>8.53070833013293</v>
      </c>
    </row>
    <row r="292" spans="2:13" ht="12.75">
      <c r="B292">
        <v>55</v>
      </c>
      <c r="C292">
        <v>110</v>
      </c>
      <c r="D292" s="1">
        <f t="shared" si="48"/>
        <v>2412200.7888486977</v>
      </c>
      <c r="E292" s="1">
        <f t="shared" si="47"/>
        <v>524.3914758366734</v>
      </c>
      <c r="F292" s="1">
        <f t="shared" si="49"/>
        <v>8.064025166954247</v>
      </c>
      <c r="G292" s="1">
        <f t="shared" si="50"/>
        <v>645.1220133563397</v>
      </c>
      <c r="H292" s="1">
        <f t="shared" si="51"/>
        <v>177.40855367299343</v>
      </c>
      <c r="I292" s="1">
        <f t="shared" si="52"/>
        <v>120.9603775043137</v>
      </c>
      <c r="J292" s="1">
        <f t="shared" si="53"/>
        <v>40.32012583477123</v>
      </c>
      <c r="K292" s="1">
        <f t="shared" si="54"/>
        <v>20.160062917385616</v>
      </c>
      <c r="L292" s="1">
        <f t="shared" si="55"/>
        <v>12.902440267126796</v>
      </c>
      <c r="M292" s="1">
        <f t="shared" si="56"/>
        <v>8.870427683649673</v>
      </c>
    </row>
    <row r="293" spans="2:13" ht="12.75">
      <c r="B293">
        <v>60</v>
      </c>
      <c r="C293">
        <v>110</v>
      </c>
      <c r="D293" s="1">
        <f t="shared" si="48"/>
        <v>2683685.349310096</v>
      </c>
      <c r="E293" s="1">
        <f t="shared" si="47"/>
        <v>583.409858545673</v>
      </c>
      <c r="F293" s="1">
        <f t="shared" si="49"/>
        <v>8.355861917240004</v>
      </c>
      <c r="G293" s="1">
        <f t="shared" si="50"/>
        <v>668.4689533792003</v>
      </c>
      <c r="H293" s="1">
        <f t="shared" si="51"/>
        <v>183.8289621792801</v>
      </c>
      <c r="I293" s="1">
        <f t="shared" si="52"/>
        <v>125.33792875860006</v>
      </c>
      <c r="J293" s="1">
        <f t="shared" si="53"/>
        <v>41.77930958620002</v>
      </c>
      <c r="K293" s="1">
        <f t="shared" si="54"/>
        <v>20.88965479310001</v>
      </c>
      <c r="L293" s="1">
        <f t="shared" si="55"/>
        <v>13.369379067584006</v>
      </c>
      <c r="M293" s="1">
        <f t="shared" si="56"/>
        <v>9.191448108964005</v>
      </c>
    </row>
    <row r="294" spans="4:13" ht="12.75">
      <c r="D294" s="1">
        <f t="shared" si="48"/>
        <v>0</v>
      </c>
      <c r="E294" s="1">
        <f t="shared" si="47"/>
        <v>0</v>
      </c>
      <c r="F294" s="1">
        <f t="shared" si="49"/>
        <v>0</v>
      </c>
      <c r="G294" s="1">
        <f t="shared" si="50"/>
        <v>0</v>
      </c>
      <c r="H294" s="1">
        <f t="shared" si="51"/>
        <v>0</v>
      </c>
      <c r="I294" s="1">
        <f t="shared" si="52"/>
        <v>0</v>
      </c>
      <c r="J294" s="1">
        <f t="shared" si="53"/>
        <v>0</v>
      </c>
      <c r="K294" s="1">
        <f t="shared" si="54"/>
        <v>0</v>
      </c>
      <c r="L294" s="1">
        <f t="shared" si="55"/>
        <v>0</v>
      </c>
      <c r="M294" s="1">
        <f t="shared" si="56"/>
        <v>0</v>
      </c>
    </row>
    <row r="295" spans="2:13" ht="12.75">
      <c r="B295">
        <v>1</v>
      </c>
      <c r="C295">
        <v>120</v>
      </c>
      <c r="D295" s="1">
        <f t="shared" si="48"/>
        <v>16186.854260141756</v>
      </c>
      <c r="E295" s="1">
        <f t="shared" si="47"/>
        <v>3.518881360900382</v>
      </c>
      <c r="F295" s="1">
        <f t="shared" si="49"/>
        <v>1.5210198258938112</v>
      </c>
      <c r="G295" s="1">
        <f t="shared" si="50"/>
        <v>121.6815860715049</v>
      </c>
      <c r="H295" s="1">
        <f t="shared" si="51"/>
        <v>33.462436169663846</v>
      </c>
      <c r="I295" s="1">
        <f t="shared" si="52"/>
        <v>22.815297388407167</v>
      </c>
      <c r="J295" s="1">
        <f t="shared" si="53"/>
        <v>7.605099129469056</v>
      </c>
      <c r="K295" s="1">
        <f t="shared" si="54"/>
        <v>3.802549564734528</v>
      </c>
      <c r="L295" s="1">
        <f t="shared" si="55"/>
        <v>2.433631721430098</v>
      </c>
      <c r="M295" s="1">
        <f t="shared" si="56"/>
        <v>1.6731218084831925</v>
      </c>
    </row>
    <row r="296" spans="2:13" ht="12.75">
      <c r="B296">
        <v>2</v>
      </c>
      <c r="C296">
        <v>120</v>
      </c>
      <c r="D296" s="1">
        <f t="shared" si="48"/>
        <v>38417.555322480126</v>
      </c>
      <c r="E296" s="1">
        <f t="shared" si="47"/>
        <v>8.351642461408725</v>
      </c>
      <c r="F296" s="1">
        <f t="shared" si="49"/>
        <v>2.0288843766401325</v>
      </c>
      <c r="G296" s="1">
        <f t="shared" si="50"/>
        <v>162.3107501312106</v>
      </c>
      <c r="H296" s="1">
        <f t="shared" si="51"/>
        <v>44.63545628608291</v>
      </c>
      <c r="I296" s="1">
        <f t="shared" si="52"/>
        <v>30.43326564960199</v>
      </c>
      <c r="J296" s="1">
        <f t="shared" si="53"/>
        <v>10.144421883200662</v>
      </c>
      <c r="K296" s="1">
        <f t="shared" si="54"/>
        <v>5.072210941600331</v>
      </c>
      <c r="L296" s="1">
        <f t="shared" si="55"/>
        <v>3.2462150026242123</v>
      </c>
      <c r="M296" s="1">
        <f t="shared" si="56"/>
        <v>2.231772814304146</v>
      </c>
    </row>
    <row r="297" spans="2:13" ht="12.75">
      <c r="B297">
        <v>3</v>
      </c>
      <c r="C297">
        <v>120</v>
      </c>
      <c r="D297" s="1">
        <f t="shared" si="48"/>
        <v>64599.09981731393</v>
      </c>
      <c r="E297" s="1">
        <f t="shared" si="47"/>
        <v>14.04328256898129</v>
      </c>
      <c r="F297" s="1">
        <f t="shared" si="49"/>
        <v>2.4126234506120876</v>
      </c>
      <c r="G297" s="1">
        <f t="shared" si="50"/>
        <v>193.00987604896702</v>
      </c>
      <c r="H297" s="1">
        <f t="shared" si="51"/>
        <v>53.07771591346593</v>
      </c>
      <c r="I297" s="1">
        <f t="shared" si="52"/>
        <v>36.189351759181314</v>
      </c>
      <c r="J297" s="1">
        <f t="shared" si="53"/>
        <v>12.063117253060438</v>
      </c>
      <c r="K297" s="1">
        <f t="shared" si="54"/>
        <v>6.031558626530219</v>
      </c>
      <c r="L297" s="1">
        <f t="shared" si="55"/>
        <v>3.8601975209793404</v>
      </c>
      <c r="M297" s="1">
        <f t="shared" si="56"/>
        <v>2.6538857956732964</v>
      </c>
    </row>
    <row r="298" spans="2:13" ht="12.75">
      <c r="B298">
        <v>5</v>
      </c>
      <c r="C298">
        <v>120</v>
      </c>
      <c r="D298" s="1">
        <f t="shared" si="48"/>
        <v>125207.55462909177</v>
      </c>
      <c r="E298" s="1">
        <f aca="true" t="shared" si="57" ref="E298:E329">(D298/4.6)/1000</f>
        <v>27.21903361501995</v>
      </c>
      <c r="F298" s="1">
        <f t="shared" si="49"/>
        <v>3.008090517672492</v>
      </c>
      <c r="G298" s="1">
        <f t="shared" si="50"/>
        <v>240.64724141379938</v>
      </c>
      <c r="H298" s="1">
        <f t="shared" si="51"/>
        <v>66.17799138879482</v>
      </c>
      <c r="I298" s="1">
        <f t="shared" si="52"/>
        <v>45.12135776508738</v>
      </c>
      <c r="J298" s="1">
        <f t="shared" si="53"/>
        <v>15.040452588362461</v>
      </c>
      <c r="K298" s="1">
        <f t="shared" si="54"/>
        <v>7.520226294181231</v>
      </c>
      <c r="L298" s="1">
        <f t="shared" si="55"/>
        <v>4.812944828275988</v>
      </c>
      <c r="M298" s="1">
        <f t="shared" si="56"/>
        <v>3.308899569439742</v>
      </c>
    </row>
    <row r="299" spans="2:13" ht="12.75">
      <c r="B299">
        <v>8</v>
      </c>
      <c r="C299">
        <v>120</v>
      </c>
      <c r="D299" s="1">
        <f t="shared" si="48"/>
        <v>230346.81151994044</v>
      </c>
      <c r="E299" s="1">
        <f t="shared" si="57"/>
        <v>50.07539380868271</v>
      </c>
      <c r="F299" s="1">
        <f t="shared" si="49"/>
        <v>3.6858822564872358</v>
      </c>
      <c r="G299" s="1">
        <f t="shared" si="50"/>
        <v>294.87058051897884</v>
      </c>
      <c r="H299" s="1">
        <f t="shared" si="51"/>
        <v>81.08940964271919</v>
      </c>
      <c r="I299" s="1">
        <f t="shared" si="52"/>
        <v>55.28823384730854</v>
      </c>
      <c r="J299" s="1">
        <f t="shared" si="53"/>
        <v>18.429411282436178</v>
      </c>
      <c r="K299" s="1">
        <f t="shared" si="54"/>
        <v>9.214705641218089</v>
      </c>
      <c r="L299" s="1">
        <f t="shared" si="55"/>
        <v>5.897411610379578</v>
      </c>
      <c r="M299" s="1">
        <f t="shared" si="56"/>
        <v>4.05447048213596</v>
      </c>
    </row>
    <row r="300" spans="2:13" ht="12.75">
      <c r="B300">
        <v>10</v>
      </c>
      <c r="C300">
        <v>120</v>
      </c>
      <c r="D300" s="1">
        <f t="shared" si="48"/>
        <v>307298.4136420806</v>
      </c>
      <c r="E300" s="1">
        <f t="shared" si="57"/>
        <v>66.8040029656697</v>
      </c>
      <c r="F300" s="1">
        <f t="shared" si="49"/>
        <v>4.057583777640534</v>
      </c>
      <c r="G300" s="1">
        <f t="shared" si="50"/>
        <v>324.60670221124275</v>
      </c>
      <c r="H300" s="1">
        <f t="shared" si="51"/>
        <v>89.26684310809176</v>
      </c>
      <c r="I300" s="1">
        <f t="shared" si="52"/>
        <v>60.86375666460802</v>
      </c>
      <c r="J300" s="1">
        <f t="shared" si="53"/>
        <v>20.28791888820267</v>
      </c>
      <c r="K300" s="1">
        <f t="shared" si="54"/>
        <v>10.143959444101336</v>
      </c>
      <c r="L300" s="1">
        <f t="shared" si="55"/>
        <v>6.492134044224855</v>
      </c>
      <c r="M300" s="1">
        <f t="shared" si="56"/>
        <v>4.463342155404588</v>
      </c>
    </row>
    <row r="301" spans="2:13" ht="12.75">
      <c r="B301">
        <v>15</v>
      </c>
      <c r="C301">
        <v>120</v>
      </c>
      <c r="D301" s="1">
        <f t="shared" si="48"/>
        <v>517033.13377718395</v>
      </c>
      <c r="E301" s="1">
        <f t="shared" si="57"/>
        <v>112.39850734286608</v>
      </c>
      <c r="F301" s="1">
        <f t="shared" si="49"/>
        <v>4.825994781319491</v>
      </c>
      <c r="G301" s="1">
        <f t="shared" si="50"/>
        <v>386.07958250555924</v>
      </c>
      <c r="H301" s="1">
        <f t="shared" si="51"/>
        <v>106.17188518902879</v>
      </c>
      <c r="I301" s="1">
        <f t="shared" si="52"/>
        <v>72.38992171979235</v>
      </c>
      <c r="J301" s="1">
        <f t="shared" si="53"/>
        <v>24.129973906597453</v>
      </c>
      <c r="K301" s="1">
        <f t="shared" si="54"/>
        <v>12.064986953298726</v>
      </c>
      <c r="L301" s="1">
        <f t="shared" si="55"/>
        <v>7.721591650111185</v>
      </c>
      <c r="M301" s="1">
        <f t="shared" si="56"/>
        <v>5.30859425945144</v>
      </c>
    </row>
    <row r="302" spans="2:13" ht="12.75">
      <c r="B302">
        <v>18</v>
      </c>
      <c r="C302">
        <v>120</v>
      </c>
      <c r="D302" s="1">
        <f t="shared" si="48"/>
        <v>652169.4713744088</v>
      </c>
      <c r="E302" s="1">
        <f t="shared" si="57"/>
        <v>141.77597203791495</v>
      </c>
      <c r="F302" s="1">
        <f t="shared" si="49"/>
        <v>5.214358394075981</v>
      </c>
      <c r="G302" s="1">
        <f t="shared" si="50"/>
        <v>417.14867152607843</v>
      </c>
      <c r="H302" s="1">
        <f t="shared" si="51"/>
        <v>114.71588466967157</v>
      </c>
      <c r="I302" s="1">
        <f t="shared" si="52"/>
        <v>78.2153759111397</v>
      </c>
      <c r="J302" s="1">
        <f t="shared" si="53"/>
        <v>26.071791970379902</v>
      </c>
      <c r="K302" s="1">
        <f t="shared" si="54"/>
        <v>13.035895985189951</v>
      </c>
      <c r="L302" s="1">
        <f t="shared" si="55"/>
        <v>8.34297343052157</v>
      </c>
      <c r="M302" s="1">
        <f t="shared" si="56"/>
        <v>5.735794233483579</v>
      </c>
    </row>
    <row r="303" spans="2:13" ht="12.75">
      <c r="B303">
        <v>20</v>
      </c>
      <c r="C303">
        <v>120</v>
      </c>
      <c r="D303" s="1">
        <f t="shared" si="48"/>
        <v>745414.4671047077</v>
      </c>
      <c r="E303" s="1">
        <f t="shared" si="57"/>
        <v>162.04662328363213</v>
      </c>
      <c r="F303" s="1">
        <f t="shared" si="49"/>
        <v>5.451884692093107</v>
      </c>
      <c r="G303" s="1">
        <f t="shared" si="50"/>
        <v>436.15077536744855</v>
      </c>
      <c r="H303" s="1">
        <f t="shared" si="51"/>
        <v>119.94146322604836</v>
      </c>
      <c r="I303" s="1">
        <f t="shared" si="52"/>
        <v>81.77827038139661</v>
      </c>
      <c r="J303" s="1">
        <f t="shared" si="53"/>
        <v>27.259423460465534</v>
      </c>
      <c r="K303" s="1">
        <f t="shared" si="54"/>
        <v>13.629711730232767</v>
      </c>
      <c r="L303" s="1">
        <f t="shared" si="55"/>
        <v>8.723015507348972</v>
      </c>
      <c r="M303" s="1">
        <f t="shared" si="56"/>
        <v>5.997073161302418</v>
      </c>
    </row>
    <row r="304" spans="2:13" ht="12.75">
      <c r="B304">
        <v>25</v>
      </c>
      <c r="C304">
        <v>120</v>
      </c>
      <c r="D304" s="1">
        <f t="shared" si="48"/>
        <v>987908.5578237412</v>
      </c>
      <c r="E304" s="1">
        <f t="shared" si="57"/>
        <v>214.7627299616829</v>
      </c>
      <c r="F304" s="1">
        <f t="shared" si="49"/>
        <v>5.988521851963168</v>
      </c>
      <c r="G304" s="1">
        <f t="shared" si="50"/>
        <v>479.0817481570534</v>
      </c>
      <c r="H304" s="1">
        <f t="shared" si="51"/>
        <v>131.7474807431897</v>
      </c>
      <c r="I304" s="1">
        <f t="shared" si="52"/>
        <v>89.82782777944752</v>
      </c>
      <c r="J304" s="1">
        <f t="shared" si="53"/>
        <v>29.94260925981584</v>
      </c>
      <c r="K304" s="1">
        <f t="shared" si="54"/>
        <v>14.97130462990792</v>
      </c>
      <c r="L304" s="1">
        <f t="shared" si="55"/>
        <v>9.581634963141068</v>
      </c>
      <c r="M304" s="1">
        <f t="shared" si="56"/>
        <v>6.587374037159485</v>
      </c>
    </row>
    <row r="305" spans="2:13" ht="12.75">
      <c r="B305">
        <v>30</v>
      </c>
      <c r="C305">
        <v>120</v>
      </c>
      <c r="D305" s="1">
        <f t="shared" si="48"/>
        <v>1241766.484803199</v>
      </c>
      <c r="E305" s="1">
        <f t="shared" si="57"/>
        <v>269.9492358267824</v>
      </c>
      <c r="F305" s="1">
        <f t="shared" si="49"/>
        <v>6.462898977685265</v>
      </c>
      <c r="G305" s="1">
        <f t="shared" si="50"/>
        <v>517.0319182148212</v>
      </c>
      <c r="H305" s="1">
        <f t="shared" si="51"/>
        <v>142.18377750907584</v>
      </c>
      <c r="I305" s="1">
        <f t="shared" si="52"/>
        <v>96.94348466527897</v>
      </c>
      <c r="J305" s="1">
        <f t="shared" si="53"/>
        <v>32.314494888426324</v>
      </c>
      <c r="K305" s="1">
        <f t="shared" si="54"/>
        <v>16.157247444213162</v>
      </c>
      <c r="L305" s="1">
        <f t="shared" si="55"/>
        <v>10.340638364296424</v>
      </c>
      <c r="M305" s="1">
        <f t="shared" si="56"/>
        <v>7.109188875453793</v>
      </c>
    </row>
    <row r="306" spans="2:13" ht="12.75">
      <c r="B306">
        <v>35</v>
      </c>
      <c r="C306">
        <v>120</v>
      </c>
      <c r="D306" s="1">
        <f t="shared" si="48"/>
        <v>1505139.6181463292</v>
      </c>
      <c r="E306" s="1">
        <f t="shared" si="57"/>
        <v>327.20426481441945</v>
      </c>
      <c r="F306" s="1">
        <f t="shared" si="49"/>
        <v>6.890852997684973</v>
      </c>
      <c r="G306" s="1">
        <f t="shared" si="50"/>
        <v>551.2682398147978</v>
      </c>
      <c r="H306" s="1">
        <f t="shared" si="51"/>
        <v>151.5987659490694</v>
      </c>
      <c r="I306" s="1">
        <f t="shared" si="52"/>
        <v>103.36279496527459</v>
      </c>
      <c r="J306" s="1">
        <f t="shared" si="53"/>
        <v>34.45426498842486</v>
      </c>
      <c r="K306" s="1">
        <f t="shared" si="54"/>
        <v>17.22713249421243</v>
      </c>
      <c r="L306" s="1">
        <f t="shared" si="55"/>
        <v>11.025364796295957</v>
      </c>
      <c r="M306" s="1">
        <f t="shared" si="56"/>
        <v>7.57993829745347</v>
      </c>
    </row>
    <row r="307" spans="2:13" ht="12.75">
      <c r="B307">
        <v>40</v>
      </c>
      <c r="C307">
        <v>120</v>
      </c>
      <c r="D307" s="1">
        <f t="shared" si="48"/>
        <v>1776698.3266026014</v>
      </c>
      <c r="E307" s="1">
        <f t="shared" si="57"/>
        <v>386.2387666527395</v>
      </c>
      <c r="F307" s="1">
        <f t="shared" si="49"/>
        <v>7.282580387433816</v>
      </c>
      <c r="G307" s="1">
        <f t="shared" si="50"/>
        <v>582.6064309947053</v>
      </c>
      <c r="H307" s="1">
        <f t="shared" si="51"/>
        <v>160.21676852354395</v>
      </c>
      <c r="I307" s="1">
        <f t="shared" si="52"/>
        <v>109.23870581150724</v>
      </c>
      <c r="J307" s="1">
        <f t="shared" si="53"/>
        <v>36.41290193716908</v>
      </c>
      <c r="K307" s="1">
        <f t="shared" si="54"/>
        <v>18.20645096858454</v>
      </c>
      <c r="L307" s="1">
        <f t="shared" si="55"/>
        <v>11.652128619894107</v>
      </c>
      <c r="M307" s="1">
        <f t="shared" si="56"/>
        <v>8.010838426177198</v>
      </c>
    </row>
    <row r="308" spans="2:13" ht="12.75">
      <c r="B308">
        <v>45</v>
      </c>
      <c r="C308">
        <v>120</v>
      </c>
      <c r="D308" s="1">
        <f t="shared" si="48"/>
        <v>2055439.8371232918</v>
      </c>
      <c r="E308" s="1">
        <f t="shared" si="57"/>
        <v>446.83474720071564</v>
      </c>
      <c r="F308" s="1">
        <f t="shared" si="49"/>
        <v>7.645084898333723</v>
      </c>
      <c r="G308" s="1">
        <f t="shared" si="50"/>
        <v>611.6067918666978</v>
      </c>
      <c r="H308" s="1">
        <f t="shared" si="51"/>
        <v>168.1918677633419</v>
      </c>
      <c r="I308" s="1">
        <f t="shared" si="52"/>
        <v>114.67627347500584</v>
      </c>
      <c r="J308" s="1">
        <f t="shared" si="53"/>
        <v>38.22542449166861</v>
      </c>
      <c r="K308" s="1">
        <f t="shared" si="54"/>
        <v>19.112712245834306</v>
      </c>
      <c r="L308" s="1">
        <f t="shared" si="55"/>
        <v>12.232135837333956</v>
      </c>
      <c r="M308" s="1">
        <f t="shared" si="56"/>
        <v>8.409593388167096</v>
      </c>
    </row>
    <row r="309" spans="2:13" ht="12.75">
      <c r="B309">
        <v>50</v>
      </c>
      <c r="C309">
        <v>120</v>
      </c>
      <c r="D309" s="1">
        <f t="shared" si="48"/>
        <v>2340580.6880784947</v>
      </c>
      <c r="E309" s="1">
        <f t="shared" si="57"/>
        <v>508.8218887127163</v>
      </c>
      <c r="F309" s="1">
        <f t="shared" si="49"/>
        <v>7.983412969616939</v>
      </c>
      <c r="G309" s="1">
        <f t="shared" si="50"/>
        <v>638.6730375693551</v>
      </c>
      <c r="H309" s="1">
        <f t="shared" si="51"/>
        <v>175.63508533157267</v>
      </c>
      <c r="I309" s="1">
        <f t="shared" si="52"/>
        <v>119.75119454425409</v>
      </c>
      <c r="J309" s="1">
        <f t="shared" si="53"/>
        <v>39.91706484808469</v>
      </c>
      <c r="K309" s="1">
        <f t="shared" si="54"/>
        <v>19.958532424042346</v>
      </c>
      <c r="L309" s="1">
        <f t="shared" si="55"/>
        <v>12.773460751387104</v>
      </c>
      <c r="M309" s="1">
        <f t="shared" si="56"/>
        <v>8.781754266578634</v>
      </c>
    </row>
    <row r="310" spans="2:13" ht="12.75">
      <c r="B310">
        <v>55</v>
      </c>
      <c r="C310">
        <v>120</v>
      </c>
      <c r="D310" s="1">
        <f t="shared" si="48"/>
        <v>2631491.7696531247</v>
      </c>
      <c r="E310" s="1">
        <f t="shared" si="57"/>
        <v>572.0634281854619</v>
      </c>
      <c r="F310" s="1">
        <f t="shared" si="49"/>
        <v>8.30133731867896</v>
      </c>
      <c r="G310" s="1">
        <f t="shared" si="50"/>
        <v>664.1069854943169</v>
      </c>
      <c r="H310" s="1">
        <f t="shared" si="51"/>
        <v>182.62942101093714</v>
      </c>
      <c r="I310" s="1">
        <f t="shared" si="52"/>
        <v>124.52005978018441</v>
      </c>
      <c r="J310" s="1">
        <f t="shared" si="53"/>
        <v>41.506686593394804</v>
      </c>
      <c r="K310" s="1">
        <f t="shared" si="54"/>
        <v>20.753343296697402</v>
      </c>
      <c r="L310" s="1">
        <f t="shared" si="55"/>
        <v>13.282139709886337</v>
      </c>
      <c r="M310" s="1">
        <f t="shared" si="56"/>
        <v>9.131471050546857</v>
      </c>
    </row>
    <row r="311" spans="2:13" ht="12.75">
      <c r="B311">
        <v>60</v>
      </c>
      <c r="C311">
        <v>120</v>
      </c>
      <c r="D311" s="1">
        <f t="shared" si="48"/>
        <v>2927656.744701923</v>
      </c>
      <c r="E311" s="1">
        <f t="shared" si="57"/>
        <v>636.4471184134615</v>
      </c>
      <c r="F311" s="1">
        <f t="shared" si="49"/>
        <v>8.601762386303616</v>
      </c>
      <c r="G311" s="1">
        <f t="shared" si="50"/>
        <v>688.1409909042893</v>
      </c>
      <c r="H311" s="1">
        <f t="shared" si="51"/>
        <v>189.23877249867954</v>
      </c>
      <c r="I311" s="1">
        <f t="shared" si="52"/>
        <v>129.02643579455423</v>
      </c>
      <c r="J311" s="1">
        <f t="shared" si="53"/>
        <v>43.00881193151808</v>
      </c>
      <c r="K311" s="1">
        <f t="shared" si="54"/>
        <v>21.50440596575904</v>
      </c>
      <c r="L311" s="1">
        <f t="shared" si="55"/>
        <v>13.762819818085786</v>
      </c>
      <c r="M311" s="1">
        <f t="shared" si="56"/>
        <v>9.461938624933978</v>
      </c>
    </row>
    <row r="312" spans="4:13" ht="12.75">
      <c r="D312" s="1">
        <f t="shared" si="48"/>
        <v>0</v>
      </c>
      <c r="E312" s="1">
        <f t="shared" si="57"/>
        <v>0</v>
      </c>
      <c r="F312" s="1">
        <f t="shared" si="49"/>
        <v>0</v>
      </c>
      <c r="G312" s="1">
        <f t="shared" si="50"/>
        <v>0</v>
      </c>
      <c r="H312" s="1">
        <f t="shared" si="51"/>
        <v>0</v>
      </c>
      <c r="I312" s="1">
        <f t="shared" si="52"/>
        <v>0</v>
      </c>
      <c r="J312" s="1">
        <f t="shared" si="53"/>
        <v>0</v>
      </c>
      <c r="K312" s="1">
        <f t="shared" si="54"/>
        <v>0</v>
      </c>
      <c r="L312" s="1">
        <f t="shared" si="55"/>
        <v>0</v>
      </c>
      <c r="M312" s="1">
        <f t="shared" si="56"/>
        <v>0</v>
      </c>
    </row>
    <row r="313" spans="2:13" ht="12.75">
      <c r="B313">
        <v>1</v>
      </c>
      <c r="C313">
        <v>130</v>
      </c>
      <c r="D313" s="1">
        <f t="shared" si="48"/>
        <v>17535.758781820234</v>
      </c>
      <c r="E313" s="1">
        <f t="shared" si="57"/>
        <v>3.812121474308747</v>
      </c>
      <c r="F313" s="1">
        <f t="shared" si="49"/>
        <v>1.5621482394408495</v>
      </c>
      <c r="G313" s="1">
        <f t="shared" si="50"/>
        <v>124.97185915526796</v>
      </c>
      <c r="H313" s="1">
        <f t="shared" si="51"/>
        <v>34.36726126769869</v>
      </c>
      <c r="I313" s="1">
        <f t="shared" si="52"/>
        <v>23.432223591612743</v>
      </c>
      <c r="J313" s="1">
        <f t="shared" si="53"/>
        <v>7.810741197204248</v>
      </c>
      <c r="K313" s="1">
        <f t="shared" si="54"/>
        <v>3.905370598602124</v>
      </c>
      <c r="L313" s="1">
        <f t="shared" si="55"/>
        <v>2.4994371831053592</v>
      </c>
      <c r="M313" s="1">
        <f t="shared" si="56"/>
        <v>1.7183630633849345</v>
      </c>
    </row>
    <row r="314" spans="2:13" ht="12.75">
      <c r="B314">
        <v>2</v>
      </c>
      <c r="C314">
        <v>130</v>
      </c>
      <c r="D314" s="1">
        <f t="shared" si="48"/>
        <v>41619.01826602014</v>
      </c>
      <c r="E314" s="1">
        <f t="shared" si="57"/>
        <v>9.047612666526119</v>
      </c>
      <c r="F314" s="1">
        <f t="shared" si="49"/>
        <v>2.083745460145434</v>
      </c>
      <c r="G314" s="1">
        <f t="shared" si="50"/>
        <v>166.69963681163472</v>
      </c>
      <c r="H314" s="1">
        <f t="shared" si="51"/>
        <v>45.84240012319955</v>
      </c>
      <c r="I314" s="1">
        <f t="shared" si="52"/>
        <v>31.256181902181513</v>
      </c>
      <c r="J314" s="1">
        <f t="shared" si="53"/>
        <v>10.41872730072717</v>
      </c>
      <c r="K314" s="1">
        <f t="shared" si="54"/>
        <v>5.209363650363585</v>
      </c>
      <c r="L314" s="1">
        <f t="shared" si="55"/>
        <v>3.3339927362326947</v>
      </c>
      <c r="M314" s="1">
        <f t="shared" si="56"/>
        <v>2.2921200061599776</v>
      </c>
    </row>
    <row r="315" spans="2:13" ht="12.75">
      <c r="B315">
        <v>3</v>
      </c>
      <c r="C315">
        <v>130</v>
      </c>
      <c r="D315" s="1">
        <f t="shared" si="48"/>
        <v>69982.35813542343</v>
      </c>
      <c r="E315" s="1">
        <f t="shared" si="57"/>
        <v>15.213556116396399</v>
      </c>
      <c r="F315" s="1">
        <f t="shared" si="49"/>
        <v>2.477860848127104</v>
      </c>
      <c r="G315" s="1">
        <f t="shared" si="50"/>
        <v>198.2288678501683</v>
      </c>
      <c r="H315" s="1">
        <f t="shared" si="51"/>
        <v>54.51293865879629</v>
      </c>
      <c r="I315" s="1">
        <f t="shared" si="52"/>
        <v>37.16791272190656</v>
      </c>
      <c r="J315" s="1">
        <f t="shared" si="53"/>
        <v>12.38930424063552</v>
      </c>
      <c r="K315" s="1">
        <f t="shared" si="54"/>
        <v>6.19465212031776</v>
      </c>
      <c r="L315" s="1">
        <f t="shared" si="55"/>
        <v>3.964577357003366</v>
      </c>
      <c r="M315" s="1">
        <f t="shared" si="56"/>
        <v>2.7256469329398145</v>
      </c>
    </row>
    <row r="316" spans="2:13" ht="12.75">
      <c r="B316">
        <v>5</v>
      </c>
      <c r="C316">
        <v>130</v>
      </c>
      <c r="D316" s="1">
        <f t="shared" si="48"/>
        <v>135641.51751484943</v>
      </c>
      <c r="E316" s="1">
        <f t="shared" si="57"/>
        <v>29.48728641627162</v>
      </c>
      <c r="F316" s="1">
        <f t="shared" si="49"/>
        <v>3.089429359344103</v>
      </c>
      <c r="G316" s="1">
        <f t="shared" si="50"/>
        <v>247.15434874752822</v>
      </c>
      <c r="H316" s="1">
        <f t="shared" si="51"/>
        <v>67.96744590557026</v>
      </c>
      <c r="I316" s="1">
        <f t="shared" si="52"/>
        <v>46.341440390161544</v>
      </c>
      <c r="J316" s="1">
        <f t="shared" si="53"/>
        <v>15.447146796720514</v>
      </c>
      <c r="K316" s="1">
        <f t="shared" si="54"/>
        <v>7.723573398360257</v>
      </c>
      <c r="L316" s="1">
        <f t="shared" si="55"/>
        <v>4.943086974950565</v>
      </c>
      <c r="M316" s="1">
        <f t="shared" si="56"/>
        <v>3.3983722952785134</v>
      </c>
    </row>
    <row r="317" spans="2:13" ht="12.75">
      <c r="B317">
        <v>8</v>
      </c>
      <c r="C317">
        <v>130</v>
      </c>
      <c r="D317" s="1">
        <f t="shared" si="48"/>
        <v>249542.37914660215</v>
      </c>
      <c r="E317" s="1">
        <f t="shared" si="57"/>
        <v>54.2483432927396</v>
      </c>
      <c r="F317" s="1">
        <f t="shared" si="49"/>
        <v>3.785548603466911</v>
      </c>
      <c r="G317" s="1">
        <f t="shared" si="50"/>
        <v>302.8438882773529</v>
      </c>
      <c r="H317" s="1">
        <f t="shared" si="51"/>
        <v>83.28206927627204</v>
      </c>
      <c r="I317" s="1">
        <f t="shared" si="52"/>
        <v>56.78322905200366</v>
      </c>
      <c r="J317" s="1">
        <f t="shared" si="53"/>
        <v>18.927743017334556</v>
      </c>
      <c r="K317" s="1">
        <f t="shared" si="54"/>
        <v>9.463871508667278</v>
      </c>
      <c r="L317" s="1">
        <f t="shared" si="55"/>
        <v>6.056877765547058</v>
      </c>
      <c r="M317" s="1">
        <f t="shared" si="56"/>
        <v>4.1641034638136025</v>
      </c>
    </row>
    <row r="318" spans="2:13" ht="12.75">
      <c r="B318">
        <v>10</v>
      </c>
      <c r="C318">
        <v>130</v>
      </c>
      <c r="D318" s="1">
        <f t="shared" si="48"/>
        <v>332906.6147789207</v>
      </c>
      <c r="E318" s="1">
        <f t="shared" si="57"/>
        <v>72.37100321280886</v>
      </c>
      <c r="F318" s="1">
        <f t="shared" si="49"/>
        <v>4.1673009429052845</v>
      </c>
      <c r="G318" s="1">
        <f t="shared" si="50"/>
        <v>333.3840754324228</v>
      </c>
      <c r="H318" s="1">
        <f t="shared" si="51"/>
        <v>91.68062074391626</v>
      </c>
      <c r="I318" s="1">
        <f t="shared" si="52"/>
        <v>62.50951414357927</v>
      </c>
      <c r="J318" s="1">
        <f t="shared" si="53"/>
        <v>20.836504714526423</v>
      </c>
      <c r="K318" s="1">
        <f t="shared" si="54"/>
        <v>10.418252357263212</v>
      </c>
      <c r="L318" s="1">
        <f t="shared" si="55"/>
        <v>6.667681508648456</v>
      </c>
      <c r="M318" s="1">
        <f t="shared" si="56"/>
        <v>4.584031037195813</v>
      </c>
    </row>
    <row r="319" spans="2:13" ht="12.75">
      <c r="B319">
        <v>15</v>
      </c>
      <c r="C319">
        <v>130</v>
      </c>
      <c r="D319" s="1">
        <f t="shared" si="48"/>
        <v>560119.2282586159</v>
      </c>
      <c r="E319" s="1">
        <f t="shared" si="57"/>
        <v>121.76504962143825</v>
      </c>
      <c r="F319" s="1">
        <f t="shared" si="49"/>
        <v>4.956489799045719</v>
      </c>
      <c r="G319" s="1">
        <f t="shared" si="50"/>
        <v>396.5191839236575</v>
      </c>
      <c r="H319" s="1">
        <f t="shared" si="51"/>
        <v>109.04277557900582</v>
      </c>
      <c r="I319" s="1">
        <f t="shared" si="52"/>
        <v>74.34734698568579</v>
      </c>
      <c r="J319" s="1">
        <f t="shared" si="53"/>
        <v>24.782448995228595</v>
      </c>
      <c r="K319" s="1">
        <f t="shared" si="54"/>
        <v>12.391224497614298</v>
      </c>
      <c r="L319" s="1">
        <f t="shared" si="55"/>
        <v>7.9303836784731505</v>
      </c>
      <c r="M319" s="1">
        <f t="shared" si="56"/>
        <v>5.4521387789502915</v>
      </c>
    </row>
    <row r="320" spans="2:13" ht="12.75">
      <c r="B320">
        <v>18</v>
      </c>
      <c r="C320">
        <v>130</v>
      </c>
      <c r="D320" s="1">
        <f t="shared" si="48"/>
        <v>706516.9273222763</v>
      </c>
      <c r="E320" s="1">
        <f t="shared" si="57"/>
        <v>153.59063637440792</v>
      </c>
      <c r="F320" s="1">
        <f t="shared" si="49"/>
        <v>5.355354773454536</v>
      </c>
      <c r="G320" s="1">
        <f t="shared" si="50"/>
        <v>428.4283818763629</v>
      </c>
      <c r="H320" s="1">
        <f t="shared" si="51"/>
        <v>117.8178050159998</v>
      </c>
      <c r="I320" s="1">
        <f t="shared" si="52"/>
        <v>80.33032160181804</v>
      </c>
      <c r="J320" s="1">
        <f t="shared" si="53"/>
        <v>26.77677386727268</v>
      </c>
      <c r="K320" s="1">
        <f t="shared" si="54"/>
        <v>13.38838693363634</v>
      </c>
      <c r="L320" s="1">
        <f t="shared" si="55"/>
        <v>8.568567637527257</v>
      </c>
      <c r="M320" s="1">
        <f t="shared" si="56"/>
        <v>5.89089025079999</v>
      </c>
    </row>
    <row r="321" spans="2:13" ht="12.75">
      <c r="B321">
        <v>20</v>
      </c>
      <c r="C321">
        <v>130</v>
      </c>
      <c r="D321" s="1">
        <f t="shared" si="48"/>
        <v>807532.3393634334</v>
      </c>
      <c r="E321" s="1">
        <f t="shared" si="57"/>
        <v>175.55050855726816</v>
      </c>
      <c r="F321" s="1">
        <f t="shared" si="49"/>
        <v>5.599303788419091</v>
      </c>
      <c r="G321" s="1">
        <f t="shared" si="50"/>
        <v>447.9443030735273</v>
      </c>
      <c r="H321" s="1">
        <f t="shared" si="51"/>
        <v>123.18468334522</v>
      </c>
      <c r="I321" s="1">
        <f t="shared" si="52"/>
        <v>83.98955682628636</v>
      </c>
      <c r="J321" s="1">
        <f t="shared" si="53"/>
        <v>27.996518942095456</v>
      </c>
      <c r="K321" s="1">
        <f t="shared" si="54"/>
        <v>13.998259471047728</v>
      </c>
      <c r="L321" s="1">
        <f t="shared" si="55"/>
        <v>8.958886061470546</v>
      </c>
      <c r="M321" s="1">
        <f t="shared" si="56"/>
        <v>6.159234167261</v>
      </c>
    </row>
    <row r="322" spans="2:13" ht="12.75">
      <c r="B322">
        <v>25</v>
      </c>
      <c r="C322">
        <v>130</v>
      </c>
      <c r="D322" s="1">
        <f t="shared" si="48"/>
        <v>1070234.2709757197</v>
      </c>
      <c r="E322" s="1">
        <f t="shared" si="57"/>
        <v>232.65962412515645</v>
      </c>
      <c r="F322" s="1">
        <f t="shared" si="49"/>
        <v>6.150451630306643</v>
      </c>
      <c r="G322" s="1">
        <f t="shared" si="50"/>
        <v>492.0361304245314</v>
      </c>
      <c r="H322" s="1">
        <f t="shared" si="51"/>
        <v>135.30993586674614</v>
      </c>
      <c r="I322" s="1">
        <f t="shared" si="52"/>
        <v>92.25677445459964</v>
      </c>
      <c r="J322" s="1">
        <f t="shared" si="53"/>
        <v>30.752258151533212</v>
      </c>
      <c r="K322" s="1">
        <f t="shared" si="54"/>
        <v>15.376129075766606</v>
      </c>
      <c r="L322" s="1">
        <f t="shared" si="55"/>
        <v>9.84072260849063</v>
      </c>
      <c r="M322" s="1">
        <f t="shared" si="56"/>
        <v>6.765496793337308</v>
      </c>
    </row>
    <row r="323" spans="2:13" ht="12.75">
      <c r="B323">
        <v>30</v>
      </c>
      <c r="C323">
        <v>130</v>
      </c>
      <c r="D323" s="1">
        <f t="shared" si="48"/>
        <v>1345247.0252034657</v>
      </c>
      <c r="E323" s="1">
        <f t="shared" si="57"/>
        <v>292.4450054790143</v>
      </c>
      <c r="F323" s="1">
        <f t="shared" si="49"/>
        <v>6.637655925189725</v>
      </c>
      <c r="G323" s="1">
        <f t="shared" si="50"/>
        <v>531.012474015178</v>
      </c>
      <c r="H323" s="1">
        <f t="shared" si="51"/>
        <v>146.02843035417396</v>
      </c>
      <c r="I323" s="1">
        <f t="shared" si="52"/>
        <v>99.56483887784589</v>
      </c>
      <c r="J323" s="1">
        <f t="shared" si="53"/>
        <v>33.188279625948624</v>
      </c>
      <c r="K323" s="1">
        <f t="shared" si="54"/>
        <v>16.594139812974312</v>
      </c>
      <c r="L323" s="1">
        <f t="shared" si="55"/>
        <v>10.620249480303562</v>
      </c>
      <c r="M323" s="1">
        <f t="shared" si="56"/>
        <v>7.3014215177086985</v>
      </c>
    </row>
    <row r="324" spans="2:13" ht="12.75">
      <c r="B324">
        <v>35</v>
      </c>
      <c r="C324">
        <v>130</v>
      </c>
      <c r="D324" s="1">
        <f t="shared" si="48"/>
        <v>1630567.9196585233</v>
      </c>
      <c r="E324" s="1">
        <f t="shared" si="57"/>
        <v>354.4712868822877</v>
      </c>
      <c r="F324" s="1">
        <f t="shared" si="49"/>
        <v>7.077181832428524</v>
      </c>
      <c r="G324" s="1">
        <f t="shared" si="50"/>
        <v>566.1745465942819</v>
      </c>
      <c r="H324" s="1">
        <f t="shared" si="51"/>
        <v>155.6980003134275</v>
      </c>
      <c r="I324" s="1">
        <f t="shared" si="52"/>
        <v>106.15772748642786</v>
      </c>
      <c r="J324" s="1">
        <f t="shared" si="53"/>
        <v>35.38590916214262</v>
      </c>
      <c r="K324" s="1">
        <f t="shared" si="54"/>
        <v>17.69295458107131</v>
      </c>
      <c r="L324" s="1">
        <f t="shared" si="55"/>
        <v>11.323490931885638</v>
      </c>
      <c r="M324" s="1">
        <f t="shared" si="56"/>
        <v>7.784900015671377</v>
      </c>
    </row>
    <row r="325" spans="2:13" ht="12.75">
      <c r="B325">
        <v>40</v>
      </c>
      <c r="C325">
        <v>130</v>
      </c>
      <c r="D325" s="1">
        <f t="shared" si="48"/>
        <v>1924756.5204861513</v>
      </c>
      <c r="E325" s="1">
        <f t="shared" si="57"/>
        <v>418.4253305404677</v>
      </c>
      <c r="F325" s="1">
        <f t="shared" si="49"/>
        <v>7.479501540442403</v>
      </c>
      <c r="G325" s="1">
        <f t="shared" si="50"/>
        <v>598.3601232353922</v>
      </c>
      <c r="H325" s="1">
        <f t="shared" si="51"/>
        <v>164.54903388973287</v>
      </c>
      <c r="I325" s="1">
        <f t="shared" si="52"/>
        <v>112.19252310663605</v>
      </c>
      <c r="J325" s="1">
        <f t="shared" si="53"/>
        <v>37.39750770221201</v>
      </c>
      <c r="K325" s="1">
        <f t="shared" si="54"/>
        <v>18.698753851106005</v>
      </c>
      <c r="L325" s="1">
        <f t="shared" si="55"/>
        <v>11.967202464707846</v>
      </c>
      <c r="M325" s="1">
        <f t="shared" si="56"/>
        <v>8.227451694486644</v>
      </c>
    </row>
    <row r="326" spans="2:13" ht="12.75">
      <c r="B326">
        <v>45</v>
      </c>
      <c r="C326">
        <v>130</v>
      </c>
      <c r="D326" s="1">
        <f t="shared" si="48"/>
        <v>2226726.4902168997</v>
      </c>
      <c r="E326" s="1">
        <f t="shared" si="57"/>
        <v>484.07097613410866</v>
      </c>
      <c r="F326" s="1">
        <f t="shared" si="49"/>
        <v>7.8518081822436585</v>
      </c>
      <c r="G326" s="1">
        <f t="shared" si="50"/>
        <v>628.1446545794927</v>
      </c>
      <c r="H326" s="1">
        <f t="shared" si="51"/>
        <v>172.7397800093605</v>
      </c>
      <c r="I326" s="1">
        <f t="shared" si="52"/>
        <v>117.77712273365488</v>
      </c>
      <c r="J326" s="1">
        <f t="shared" si="53"/>
        <v>39.25904091121829</v>
      </c>
      <c r="K326" s="1">
        <f t="shared" si="54"/>
        <v>19.629520455609146</v>
      </c>
      <c r="L326" s="1">
        <f t="shared" si="55"/>
        <v>12.562893091589855</v>
      </c>
      <c r="M326" s="1">
        <f t="shared" si="56"/>
        <v>8.636989000468025</v>
      </c>
    </row>
    <row r="327" spans="2:13" ht="12.75">
      <c r="B327">
        <v>50</v>
      </c>
      <c r="C327">
        <v>130</v>
      </c>
      <c r="D327" s="1">
        <f t="shared" si="48"/>
        <v>2535629.0787517033</v>
      </c>
      <c r="E327" s="1">
        <f t="shared" si="57"/>
        <v>551.2237127721095</v>
      </c>
      <c r="F327" s="1">
        <f t="shared" si="49"/>
        <v>8.199284652905648</v>
      </c>
      <c r="G327" s="1">
        <f t="shared" si="50"/>
        <v>655.9427722324518</v>
      </c>
      <c r="H327" s="1">
        <f t="shared" si="51"/>
        <v>180.38426236392425</v>
      </c>
      <c r="I327" s="1">
        <f t="shared" si="52"/>
        <v>122.98926979358473</v>
      </c>
      <c r="J327" s="1">
        <f t="shared" si="53"/>
        <v>40.99642326452824</v>
      </c>
      <c r="K327" s="1">
        <f t="shared" si="54"/>
        <v>20.49821163226412</v>
      </c>
      <c r="L327" s="1">
        <f t="shared" si="55"/>
        <v>13.118855444649038</v>
      </c>
      <c r="M327" s="1">
        <f t="shared" si="56"/>
        <v>9.019213118196214</v>
      </c>
    </row>
    <row r="328" spans="2:13" ht="12.75">
      <c r="B328">
        <v>55</v>
      </c>
      <c r="C328">
        <v>130</v>
      </c>
      <c r="D328" s="1">
        <f>10000*(B328+1.033)*C328*LN((B328+1.033)/1.033)*(0.0098)</f>
        <v>2850782.750457552</v>
      </c>
      <c r="E328" s="1">
        <f t="shared" si="57"/>
        <v>619.7353805342505</v>
      </c>
      <c r="F328" s="1">
        <f>POWER(E328,1/3)</f>
        <v>8.525805684195142</v>
      </c>
      <c r="G328" s="1">
        <f>80*F328</f>
        <v>682.0644547356113</v>
      </c>
      <c r="H328" s="1">
        <f t="shared" si="51"/>
        <v>187.5677250522931</v>
      </c>
      <c r="I328" s="1">
        <f t="shared" si="52"/>
        <v>127.88708526292712</v>
      </c>
      <c r="J328" s="1">
        <f t="shared" si="53"/>
        <v>42.62902842097571</v>
      </c>
      <c r="K328" s="1">
        <f t="shared" si="54"/>
        <v>21.314514210487854</v>
      </c>
      <c r="L328" s="1">
        <f t="shared" si="55"/>
        <v>13.641289094712228</v>
      </c>
      <c r="M328" s="1">
        <f t="shared" si="56"/>
        <v>9.378386252614657</v>
      </c>
    </row>
    <row r="329" spans="2:13" ht="12.75">
      <c r="B329">
        <v>60</v>
      </c>
      <c r="C329">
        <v>130</v>
      </c>
      <c r="D329" s="1">
        <f>10000*(B329+1.033)*C329*LN((B329+1.033)/1.033)*(0.0098)</f>
        <v>3171628.14009375</v>
      </c>
      <c r="E329" s="1">
        <f t="shared" si="57"/>
        <v>689.48437828125</v>
      </c>
      <c r="F329" s="1">
        <f>POWER(E329,1/3)</f>
        <v>8.834354253046282</v>
      </c>
      <c r="G329" s="1">
        <f>80*F329</f>
        <v>706.7483402437026</v>
      </c>
      <c r="H329" s="1">
        <f t="shared" si="51"/>
        <v>194.3557935670182</v>
      </c>
      <c r="I329" s="1">
        <f t="shared" si="52"/>
        <v>132.51531379569423</v>
      </c>
      <c r="J329" s="1">
        <f t="shared" si="53"/>
        <v>44.17177126523141</v>
      </c>
      <c r="K329" s="1">
        <f t="shared" si="54"/>
        <v>22.085885632615707</v>
      </c>
      <c r="L329" s="1">
        <f t="shared" si="55"/>
        <v>14.134966804874052</v>
      </c>
      <c r="M329" s="1">
        <f t="shared" si="56"/>
        <v>9.717789678350911</v>
      </c>
    </row>
  </sheetData>
  <sheetProtection/>
  <mergeCells count="1">
    <mergeCell ref="B3:M3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Bosco Santini Pereira</dc:creator>
  <cp:keywords/>
  <dc:description/>
  <cp:lastModifiedBy>Patty</cp:lastModifiedBy>
  <cp:lastPrinted>2006-05-31T20:33:51Z</cp:lastPrinted>
  <dcterms:created xsi:type="dcterms:W3CDTF">2006-05-31T14:52:27Z</dcterms:created>
  <dcterms:modified xsi:type="dcterms:W3CDTF">2015-12-09T18:57:29Z</dcterms:modified>
  <cp:category/>
  <cp:version/>
  <cp:contentType/>
  <cp:contentStatus/>
</cp:coreProperties>
</file>